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13095"/>
  </bookViews>
  <sheets>
    <sheet name="Table 1" sheetId="1" r:id="rId1"/>
    <sheet name="Table 2" sheetId="4" r:id="rId2"/>
    <sheet name="Table 3" sheetId="5" r:id="rId3"/>
    <sheet name="Table 4" sheetId="6" r:id="rId4"/>
    <sheet name="Table 5" sheetId="7" r:id="rId5"/>
    <sheet name="Table 6" sheetId="8" r:id="rId6"/>
    <sheet name="Table 8" sheetId="9" r:id="rId7"/>
    <sheet name="Table 9" sheetId="10" r:id="rId8"/>
    <sheet name="Table 10" sheetId="11" r:id="rId9"/>
    <sheet name="Table 11" sheetId="12" r:id="rId10"/>
    <sheet name="Table 12" sheetId="13" r:id="rId11"/>
    <sheet name="Table 13" sheetId="14" r:id="rId12"/>
    <sheet name="Table 14" sheetId="15" r:id="rId13"/>
    <sheet name="Table 15" sheetId="16" r:id="rId14"/>
    <sheet name="Table 16" sheetId="17" r:id="rId15"/>
    <sheet name="Table 17" sheetId="18" r:id="rId16"/>
  </sheets>
  <definedNames>
    <definedName name="_xlnm.Print_Titles" localSheetId="0">'Table 1'!$3:$7</definedName>
  </definedNames>
  <calcPr calcId="145621"/>
</workbook>
</file>

<file path=xl/calcChain.xml><?xml version="1.0" encoding="utf-8"?>
<calcChain xmlns="http://schemas.openxmlformats.org/spreadsheetml/2006/main">
  <c r="E75" i="18" l="1"/>
  <c r="D75" i="18"/>
  <c r="E74" i="18"/>
  <c r="D74" i="18"/>
  <c r="E73" i="18"/>
  <c r="D73" i="18"/>
  <c r="E72" i="18"/>
  <c r="D72" i="18"/>
  <c r="E71" i="18"/>
  <c r="D71" i="18"/>
  <c r="E70" i="18"/>
  <c r="D70" i="18"/>
  <c r="E69" i="18"/>
  <c r="D69" i="18"/>
  <c r="E68" i="18"/>
  <c r="D68" i="18"/>
  <c r="E67" i="18"/>
  <c r="D67" i="18"/>
  <c r="E66" i="18"/>
  <c r="D66" i="18"/>
  <c r="E65" i="18"/>
  <c r="D65" i="18"/>
  <c r="E64" i="18"/>
  <c r="D64" i="18"/>
  <c r="E63" i="18"/>
  <c r="D63" i="18"/>
  <c r="E62" i="18"/>
  <c r="D62" i="18"/>
  <c r="E61" i="18"/>
  <c r="D61" i="18"/>
  <c r="E60" i="18"/>
  <c r="D60" i="18"/>
  <c r="E59" i="18"/>
  <c r="D59" i="18"/>
  <c r="E58" i="18"/>
  <c r="D58" i="18"/>
  <c r="E57" i="18"/>
  <c r="D57" i="18"/>
  <c r="E56" i="18"/>
  <c r="D56" i="18"/>
  <c r="E55" i="18"/>
  <c r="D55" i="18"/>
  <c r="E54" i="18"/>
  <c r="D54" i="18"/>
  <c r="E53" i="18"/>
  <c r="D53" i="18"/>
  <c r="E52" i="18"/>
  <c r="D52" i="18"/>
  <c r="E51" i="18"/>
  <c r="D51" i="18"/>
  <c r="E50" i="18"/>
  <c r="D50" i="18"/>
  <c r="E49" i="18"/>
  <c r="D49" i="18"/>
  <c r="E48" i="18"/>
  <c r="D48" i="18"/>
  <c r="E47" i="18"/>
  <c r="D47" i="18"/>
  <c r="E46" i="18"/>
  <c r="D46" i="18"/>
  <c r="E45" i="18"/>
  <c r="D45" i="18"/>
  <c r="E44" i="18"/>
  <c r="D44" i="18"/>
  <c r="E43" i="18"/>
  <c r="D43" i="18"/>
  <c r="E42" i="18"/>
  <c r="D42" i="18"/>
  <c r="E41" i="18"/>
  <c r="D41" i="18"/>
  <c r="E40" i="18"/>
  <c r="D40" i="18"/>
  <c r="E39" i="18"/>
  <c r="D39" i="18"/>
  <c r="E38" i="18"/>
  <c r="D38" i="18"/>
  <c r="E37" i="18"/>
  <c r="D37" i="18"/>
  <c r="E36" i="18"/>
  <c r="D36" i="18"/>
  <c r="E35" i="18"/>
  <c r="D35" i="18"/>
  <c r="E34" i="18"/>
  <c r="D34" i="18"/>
  <c r="E33" i="18"/>
  <c r="D33" i="18"/>
  <c r="E32" i="18"/>
  <c r="D32" i="18"/>
  <c r="E31" i="18"/>
  <c r="D31" i="18"/>
  <c r="E30" i="18"/>
  <c r="D30" i="18"/>
  <c r="E29" i="18"/>
  <c r="D29" i="18"/>
  <c r="E28" i="18"/>
  <c r="D28" i="18"/>
  <c r="E27" i="18"/>
  <c r="D27" i="18"/>
  <c r="E26" i="18"/>
  <c r="D26" i="18"/>
  <c r="E25" i="18"/>
  <c r="D25" i="18"/>
  <c r="E24" i="18"/>
  <c r="D24" i="18"/>
  <c r="E23" i="18"/>
  <c r="D23" i="18"/>
  <c r="E22" i="18"/>
  <c r="D22" i="18"/>
  <c r="E21" i="18"/>
  <c r="D21" i="18"/>
  <c r="E20" i="18"/>
  <c r="D20" i="18"/>
  <c r="E19" i="18"/>
  <c r="D19" i="18"/>
  <c r="E18" i="18"/>
  <c r="D18" i="18"/>
  <c r="E17" i="18"/>
  <c r="D17" i="18"/>
  <c r="E16" i="18"/>
  <c r="D16" i="18"/>
  <c r="E15" i="18"/>
  <c r="D15" i="18"/>
  <c r="E14" i="18"/>
  <c r="D14" i="18"/>
  <c r="E13" i="18"/>
  <c r="D13" i="18"/>
  <c r="E12" i="18"/>
  <c r="D12" i="18"/>
  <c r="E11" i="18"/>
  <c r="D11" i="18"/>
  <c r="E10" i="18"/>
  <c r="D10" i="18"/>
  <c r="E9" i="18"/>
  <c r="D9" i="18"/>
  <c r="N7" i="18"/>
  <c r="M7" i="18"/>
  <c r="E7" i="18"/>
  <c r="D7" i="18"/>
  <c r="C105" i="12"/>
  <c r="C104" i="12"/>
  <c r="C103" i="12"/>
  <c r="C102" i="12"/>
  <c r="C101" i="12"/>
  <c r="C100" i="12"/>
  <c r="C99" i="12"/>
  <c r="C98" i="12"/>
  <c r="C97" i="12"/>
  <c r="C96" i="12"/>
  <c r="C95" i="12"/>
  <c r="C94" i="12"/>
  <c r="C93" i="12"/>
  <c r="C92" i="12"/>
  <c r="C91" i="12"/>
  <c r="C90" i="12"/>
  <c r="C89" i="12"/>
  <c r="C88" i="12"/>
  <c r="C87" i="12"/>
  <c r="C86" i="12"/>
  <c r="C85" i="12"/>
  <c r="C84" i="12"/>
  <c r="C83" i="12"/>
  <c r="C82" i="12"/>
  <c r="C81" i="12"/>
  <c r="C80" i="12"/>
  <c r="C79" i="12"/>
  <c r="C78" i="12"/>
  <c r="C77" i="12"/>
  <c r="C76" i="12"/>
  <c r="C75" i="12"/>
  <c r="C74" i="12"/>
  <c r="C73" i="12"/>
  <c r="C72" i="12"/>
  <c r="C71" i="12"/>
  <c r="C70" i="12"/>
  <c r="C69" i="12"/>
  <c r="C68" i="12"/>
  <c r="C67" i="12"/>
  <c r="C66" i="12"/>
  <c r="C65" i="12"/>
  <c r="C64" i="12"/>
  <c r="C63" i="12"/>
  <c r="C62" i="12"/>
  <c r="C61" i="12"/>
  <c r="C60" i="12"/>
  <c r="C59" i="12"/>
  <c r="C58" i="12"/>
  <c r="C57" i="12"/>
  <c r="C56" i="12"/>
  <c r="C55" i="12"/>
  <c r="C54" i="12"/>
  <c r="C53" i="12"/>
  <c r="C52" i="12"/>
  <c r="C51" i="12"/>
  <c r="C50" i="12"/>
  <c r="C49" i="12"/>
  <c r="C48" i="12"/>
  <c r="C47" i="12"/>
  <c r="C46" i="12"/>
  <c r="C45" i="12"/>
  <c r="C44" i="12"/>
  <c r="C43" i="12"/>
  <c r="C42" i="12"/>
  <c r="C41" i="12"/>
  <c r="C40" i="12"/>
  <c r="C39" i="12"/>
  <c r="C38" i="12"/>
  <c r="C37" i="12"/>
  <c r="C36" i="12"/>
  <c r="C35" i="12"/>
  <c r="C34" i="12"/>
  <c r="C33" i="12"/>
  <c r="C32" i="12"/>
  <c r="C31" i="12"/>
  <c r="C30" i="12"/>
  <c r="C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6" i="12"/>
  <c r="K106" i="10"/>
  <c r="J106" i="10"/>
  <c r="K105" i="10"/>
  <c r="J105" i="10"/>
  <c r="K104" i="10"/>
  <c r="J104" i="10"/>
  <c r="K103" i="10"/>
  <c r="J103" i="10"/>
  <c r="K102" i="10"/>
  <c r="J102" i="10"/>
  <c r="J101" i="10"/>
  <c r="K100" i="10"/>
  <c r="J100" i="10"/>
  <c r="K99" i="10"/>
  <c r="J99" i="10"/>
  <c r="K98" i="10"/>
  <c r="J98" i="10"/>
  <c r="K97" i="10"/>
  <c r="J97" i="10"/>
  <c r="K96" i="10"/>
  <c r="J96" i="10"/>
  <c r="K95" i="10"/>
  <c r="J95" i="10"/>
  <c r="K94" i="10"/>
  <c r="J94" i="10"/>
  <c r="K93" i="10"/>
  <c r="J93" i="10"/>
  <c r="J92" i="10"/>
  <c r="K91" i="10"/>
  <c r="J91" i="10"/>
  <c r="K90" i="10"/>
  <c r="J90" i="10"/>
  <c r="K89" i="10"/>
  <c r="J89" i="10"/>
  <c r="K88" i="10"/>
  <c r="J88" i="10"/>
  <c r="K87" i="10"/>
  <c r="J87" i="10"/>
  <c r="K86" i="10"/>
  <c r="J86" i="10"/>
  <c r="K85" i="10"/>
  <c r="J85" i="10"/>
  <c r="K84" i="10"/>
  <c r="J84" i="10"/>
  <c r="K83" i="10"/>
  <c r="J83" i="10"/>
  <c r="K82" i="10"/>
  <c r="J82" i="10"/>
  <c r="K81" i="10"/>
  <c r="J81" i="10"/>
  <c r="K80" i="10"/>
  <c r="J80" i="10"/>
  <c r="K79" i="10"/>
  <c r="J79" i="10"/>
  <c r="K78" i="10"/>
  <c r="J78" i="10"/>
  <c r="K77" i="10"/>
  <c r="J77" i="10"/>
  <c r="K76" i="10"/>
  <c r="J76" i="10"/>
  <c r="K75" i="10"/>
  <c r="J75" i="10"/>
  <c r="K74" i="10"/>
  <c r="J74" i="10"/>
  <c r="K73" i="10"/>
  <c r="J73" i="10"/>
  <c r="K72" i="10"/>
  <c r="J72" i="10"/>
  <c r="J71" i="10"/>
  <c r="K70" i="10"/>
  <c r="J70" i="10"/>
  <c r="K69" i="10"/>
  <c r="J69" i="10"/>
  <c r="K68" i="10"/>
  <c r="J68" i="10"/>
  <c r="K67" i="10"/>
  <c r="J67" i="10"/>
  <c r="K66" i="10"/>
  <c r="J66" i="10"/>
  <c r="K65" i="10"/>
  <c r="J65" i="10"/>
  <c r="K64" i="10"/>
  <c r="J64" i="10"/>
  <c r="K63" i="10"/>
  <c r="J63" i="10"/>
  <c r="J62" i="10"/>
  <c r="K61" i="10"/>
  <c r="J61" i="10"/>
  <c r="K60" i="10"/>
  <c r="J60" i="10"/>
  <c r="K59" i="10"/>
  <c r="J59" i="10"/>
  <c r="K58" i="10"/>
  <c r="J58" i="10"/>
  <c r="K57" i="10"/>
  <c r="J57" i="10"/>
  <c r="K56" i="10"/>
  <c r="J56" i="10"/>
  <c r="K55" i="10"/>
  <c r="J55" i="10"/>
  <c r="K54" i="10"/>
  <c r="J54" i="10"/>
  <c r="K53" i="10"/>
  <c r="J53" i="10"/>
  <c r="K52" i="10"/>
  <c r="J52" i="10"/>
  <c r="K51" i="10"/>
  <c r="J51" i="10"/>
  <c r="K50" i="10"/>
  <c r="J50" i="10"/>
  <c r="K49" i="10"/>
  <c r="J49" i="10"/>
  <c r="K48" i="10"/>
  <c r="J48" i="10"/>
  <c r="K47" i="10"/>
  <c r="J47" i="10"/>
  <c r="K46" i="10"/>
  <c r="J46" i="10"/>
  <c r="K45" i="10"/>
  <c r="J45" i="10"/>
  <c r="K44" i="10"/>
  <c r="J44" i="10"/>
  <c r="K43" i="10"/>
  <c r="J43" i="10"/>
  <c r="K42" i="10"/>
  <c r="J42" i="10"/>
  <c r="K41" i="10"/>
  <c r="J41" i="10"/>
  <c r="K40" i="10"/>
  <c r="J40" i="10"/>
  <c r="K39" i="10"/>
  <c r="J39" i="10"/>
  <c r="K38" i="10"/>
  <c r="J38" i="10"/>
  <c r="K37" i="10"/>
  <c r="J37" i="10"/>
  <c r="K36" i="10"/>
  <c r="J36" i="10"/>
  <c r="K35" i="10"/>
  <c r="J35" i="10"/>
  <c r="K34" i="10"/>
  <c r="J34" i="10"/>
  <c r="K33" i="10"/>
  <c r="J33" i="10"/>
  <c r="K32" i="10"/>
  <c r="J32" i="10"/>
  <c r="K31" i="10"/>
  <c r="J31" i="10"/>
  <c r="K30" i="10"/>
  <c r="J30" i="10"/>
  <c r="K29" i="10"/>
  <c r="J29" i="10"/>
  <c r="K28" i="10"/>
  <c r="J28" i="10"/>
  <c r="K27" i="10"/>
  <c r="J27" i="10"/>
  <c r="K26" i="10"/>
  <c r="J26" i="10"/>
  <c r="K25" i="10"/>
  <c r="J25" i="10"/>
  <c r="K24" i="10"/>
  <c r="J24" i="10"/>
  <c r="J23" i="10"/>
  <c r="K22" i="10"/>
  <c r="J22" i="10"/>
  <c r="K21" i="10"/>
  <c r="J21" i="10"/>
  <c r="K20" i="10"/>
  <c r="J20" i="10"/>
  <c r="K19" i="10"/>
  <c r="J19" i="10"/>
  <c r="K18" i="10"/>
  <c r="J18" i="10"/>
  <c r="K17" i="10"/>
  <c r="J17" i="10"/>
  <c r="K16" i="10"/>
  <c r="J16" i="10"/>
  <c r="K15" i="10"/>
  <c r="J15" i="10"/>
  <c r="K14" i="10"/>
  <c r="J14" i="10"/>
  <c r="K13" i="10"/>
  <c r="J13" i="10"/>
  <c r="K12" i="10"/>
  <c r="J12" i="10"/>
  <c r="K11" i="10"/>
  <c r="J11" i="10"/>
  <c r="K10" i="10"/>
  <c r="J10" i="10"/>
  <c r="K9" i="10"/>
  <c r="J9" i="10"/>
  <c r="K8" i="10"/>
  <c r="J8" i="10"/>
  <c r="K7" i="10"/>
  <c r="J7" i="10"/>
  <c r="C74" i="9"/>
  <c r="C73" i="9"/>
  <c r="C72" i="9"/>
  <c r="C71" i="9"/>
  <c r="C70" i="9"/>
  <c r="C69" i="9"/>
  <c r="C68" i="9"/>
  <c r="C67" i="9"/>
  <c r="C66" i="9"/>
  <c r="C65" i="9"/>
  <c r="C64" i="9"/>
  <c r="C63" i="9"/>
  <c r="C62" i="9"/>
  <c r="C61" i="9"/>
  <c r="C60" i="9"/>
  <c r="C59" i="9"/>
  <c r="C58" i="9"/>
  <c r="C57" i="9"/>
  <c r="C56" i="9"/>
  <c r="C55" i="9"/>
  <c r="C54" i="9"/>
  <c r="C53" i="9"/>
  <c r="C52" i="9"/>
  <c r="C51" i="9"/>
  <c r="C50" i="9"/>
  <c r="C49" i="9"/>
  <c r="C48" i="9"/>
  <c r="C47" i="9"/>
  <c r="C46" i="9"/>
  <c r="C45" i="9"/>
  <c r="C44" i="9"/>
  <c r="C43" i="9"/>
  <c r="C42" i="9"/>
  <c r="C41" i="9"/>
  <c r="C40" i="9"/>
  <c r="C39" i="9"/>
  <c r="C38" i="9"/>
  <c r="C37" i="9"/>
  <c r="C36" i="9"/>
  <c r="C35" i="9"/>
  <c r="C34" i="9"/>
  <c r="C33" i="9"/>
  <c r="C32" i="9"/>
  <c r="C31" i="9"/>
  <c r="C30" i="9"/>
  <c r="C29" i="9"/>
  <c r="C28" i="9"/>
  <c r="C27" i="9"/>
  <c r="C26" i="9"/>
  <c r="C25" i="9"/>
  <c r="C24" i="9"/>
  <c r="C23" i="9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F6" i="9"/>
  <c r="E6" i="9"/>
  <c r="C6" i="9"/>
  <c r="K74" i="8"/>
  <c r="J74" i="8"/>
  <c r="I74" i="8"/>
  <c r="H74" i="8"/>
  <c r="K73" i="8"/>
  <c r="J73" i="8"/>
  <c r="I73" i="8"/>
  <c r="H73" i="8"/>
  <c r="K72" i="8"/>
  <c r="J72" i="8"/>
  <c r="I72" i="8"/>
  <c r="H72" i="8"/>
  <c r="K71" i="8"/>
  <c r="J71" i="8"/>
  <c r="I71" i="8"/>
  <c r="H71" i="8"/>
  <c r="K70" i="8"/>
  <c r="J70" i="8"/>
  <c r="I70" i="8"/>
  <c r="H70" i="8"/>
  <c r="K69" i="8"/>
  <c r="J69" i="8"/>
  <c r="I69" i="8"/>
  <c r="H69" i="8"/>
  <c r="K68" i="8"/>
  <c r="J68" i="8"/>
  <c r="I68" i="8"/>
  <c r="H68" i="8"/>
  <c r="K67" i="8"/>
  <c r="J67" i="8"/>
  <c r="I67" i="8"/>
  <c r="H67" i="8"/>
  <c r="K66" i="8"/>
  <c r="J66" i="8"/>
  <c r="I66" i="8"/>
  <c r="H66" i="8"/>
  <c r="K65" i="8"/>
  <c r="J65" i="8"/>
  <c r="I65" i="8"/>
  <c r="H65" i="8"/>
  <c r="K64" i="8"/>
  <c r="J64" i="8"/>
  <c r="I64" i="8"/>
  <c r="H64" i="8"/>
  <c r="K63" i="8"/>
  <c r="J63" i="8"/>
  <c r="I63" i="8"/>
  <c r="H63" i="8"/>
  <c r="K62" i="8"/>
  <c r="J62" i="8"/>
  <c r="I62" i="8"/>
  <c r="H62" i="8"/>
  <c r="K61" i="8"/>
  <c r="J61" i="8"/>
  <c r="I61" i="8"/>
  <c r="H61" i="8"/>
  <c r="K60" i="8"/>
  <c r="J60" i="8"/>
  <c r="I60" i="8"/>
  <c r="H60" i="8"/>
  <c r="K59" i="8"/>
  <c r="J59" i="8"/>
  <c r="I59" i="8"/>
  <c r="H59" i="8"/>
  <c r="K58" i="8"/>
  <c r="J58" i="8"/>
  <c r="I58" i="8"/>
  <c r="H58" i="8"/>
  <c r="K57" i="8"/>
  <c r="J57" i="8"/>
  <c r="I57" i="8"/>
  <c r="H57" i="8"/>
  <c r="K56" i="8"/>
  <c r="J56" i="8"/>
  <c r="I56" i="8"/>
  <c r="H56" i="8"/>
  <c r="K55" i="8"/>
  <c r="J55" i="8"/>
  <c r="I55" i="8"/>
  <c r="H55" i="8"/>
  <c r="K54" i="8"/>
  <c r="J54" i="8"/>
  <c r="I54" i="8"/>
  <c r="H54" i="8"/>
  <c r="K53" i="8"/>
  <c r="J53" i="8"/>
  <c r="I53" i="8"/>
  <c r="H53" i="8"/>
  <c r="K52" i="8"/>
  <c r="J52" i="8"/>
  <c r="I52" i="8"/>
  <c r="H52" i="8"/>
  <c r="K51" i="8"/>
  <c r="J51" i="8"/>
  <c r="I51" i="8"/>
  <c r="H51" i="8"/>
  <c r="K50" i="8"/>
  <c r="J50" i="8"/>
  <c r="I50" i="8"/>
  <c r="H50" i="8"/>
  <c r="K49" i="8"/>
  <c r="J49" i="8"/>
  <c r="I49" i="8"/>
  <c r="H49" i="8"/>
  <c r="K48" i="8"/>
  <c r="J48" i="8"/>
  <c r="I48" i="8"/>
  <c r="H48" i="8"/>
  <c r="K47" i="8"/>
  <c r="J47" i="8"/>
  <c r="I47" i="8"/>
  <c r="H47" i="8"/>
  <c r="K46" i="8"/>
  <c r="J46" i="8"/>
  <c r="I46" i="8"/>
  <c r="H46" i="8"/>
  <c r="K45" i="8"/>
  <c r="J45" i="8"/>
  <c r="I45" i="8"/>
  <c r="H45" i="8"/>
  <c r="K44" i="8"/>
  <c r="J44" i="8"/>
  <c r="I44" i="8"/>
  <c r="H44" i="8"/>
  <c r="K43" i="8"/>
  <c r="J43" i="8"/>
  <c r="I43" i="8"/>
  <c r="H43" i="8"/>
  <c r="K42" i="8"/>
  <c r="J42" i="8"/>
  <c r="I42" i="8"/>
  <c r="H42" i="8"/>
  <c r="K41" i="8"/>
  <c r="J41" i="8"/>
  <c r="I41" i="8"/>
  <c r="H41" i="8"/>
  <c r="K40" i="8"/>
  <c r="J40" i="8"/>
  <c r="I40" i="8"/>
  <c r="H40" i="8"/>
  <c r="K39" i="8"/>
  <c r="J39" i="8"/>
  <c r="I39" i="8"/>
  <c r="H39" i="8"/>
  <c r="K38" i="8"/>
  <c r="J38" i="8"/>
  <c r="I38" i="8"/>
  <c r="H38" i="8"/>
  <c r="K37" i="8"/>
  <c r="J37" i="8"/>
  <c r="I37" i="8"/>
  <c r="H37" i="8"/>
  <c r="K36" i="8"/>
  <c r="J36" i="8"/>
  <c r="I36" i="8"/>
  <c r="H36" i="8"/>
  <c r="K35" i="8"/>
  <c r="J35" i="8"/>
  <c r="I35" i="8"/>
  <c r="H35" i="8"/>
  <c r="K34" i="8"/>
  <c r="J34" i="8"/>
  <c r="I34" i="8"/>
  <c r="H34" i="8"/>
  <c r="K33" i="8"/>
  <c r="J33" i="8"/>
  <c r="I33" i="8"/>
  <c r="H33" i="8"/>
  <c r="K32" i="8"/>
  <c r="J32" i="8"/>
  <c r="I32" i="8"/>
  <c r="H32" i="8"/>
  <c r="K31" i="8"/>
  <c r="J31" i="8"/>
  <c r="I31" i="8"/>
  <c r="H31" i="8"/>
  <c r="K30" i="8"/>
  <c r="J30" i="8"/>
  <c r="I30" i="8"/>
  <c r="H30" i="8"/>
  <c r="K29" i="8"/>
  <c r="J29" i="8"/>
  <c r="I29" i="8"/>
  <c r="H29" i="8"/>
  <c r="K28" i="8"/>
  <c r="J28" i="8"/>
  <c r="I28" i="8"/>
  <c r="H28" i="8"/>
  <c r="K27" i="8"/>
  <c r="J27" i="8"/>
  <c r="I27" i="8"/>
  <c r="H27" i="8"/>
  <c r="K26" i="8"/>
  <c r="J26" i="8"/>
  <c r="I26" i="8"/>
  <c r="H26" i="8"/>
  <c r="K25" i="8"/>
  <c r="J25" i="8"/>
  <c r="I25" i="8"/>
  <c r="H25" i="8"/>
  <c r="K24" i="8"/>
  <c r="J24" i="8"/>
  <c r="I24" i="8"/>
  <c r="H24" i="8"/>
  <c r="K23" i="8"/>
  <c r="J23" i="8"/>
  <c r="I23" i="8"/>
  <c r="H23" i="8"/>
  <c r="K22" i="8"/>
  <c r="J22" i="8"/>
  <c r="I22" i="8"/>
  <c r="H22" i="8"/>
  <c r="K21" i="8"/>
  <c r="J21" i="8"/>
  <c r="I21" i="8"/>
  <c r="H21" i="8"/>
  <c r="K20" i="8"/>
  <c r="J20" i="8"/>
  <c r="I20" i="8"/>
  <c r="H20" i="8"/>
  <c r="K19" i="8"/>
  <c r="J19" i="8"/>
  <c r="I19" i="8"/>
  <c r="H19" i="8"/>
  <c r="K18" i="8"/>
  <c r="J18" i="8"/>
  <c r="I18" i="8"/>
  <c r="H18" i="8"/>
  <c r="K17" i="8"/>
  <c r="J17" i="8"/>
  <c r="I17" i="8"/>
  <c r="H17" i="8"/>
  <c r="K16" i="8"/>
  <c r="J16" i="8"/>
  <c r="I16" i="8"/>
  <c r="H16" i="8"/>
  <c r="K15" i="8"/>
  <c r="J15" i="8"/>
  <c r="I15" i="8"/>
  <c r="H15" i="8"/>
  <c r="K14" i="8"/>
  <c r="J14" i="8"/>
  <c r="I14" i="8"/>
  <c r="H14" i="8"/>
  <c r="K13" i="8"/>
  <c r="J13" i="8"/>
  <c r="I13" i="8"/>
  <c r="H13" i="8"/>
  <c r="K12" i="8"/>
  <c r="J12" i="8"/>
  <c r="I12" i="8"/>
  <c r="H12" i="8"/>
  <c r="K11" i="8"/>
  <c r="J11" i="8"/>
  <c r="I11" i="8"/>
  <c r="H11" i="8"/>
  <c r="K10" i="8"/>
  <c r="J10" i="8"/>
  <c r="I10" i="8"/>
  <c r="H10" i="8"/>
  <c r="K9" i="8"/>
  <c r="J9" i="8"/>
  <c r="I9" i="8"/>
  <c r="H9" i="8"/>
  <c r="K8" i="8"/>
  <c r="J8" i="8"/>
  <c r="I8" i="8"/>
  <c r="H8" i="8"/>
  <c r="H96" i="7" l="1"/>
  <c r="G96" i="7"/>
  <c r="H95" i="7"/>
  <c r="G95" i="7"/>
  <c r="H94" i="7"/>
  <c r="G94" i="7"/>
  <c r="C93" i="7"/>
  <c r="H93" i="7" s="1"/>
  <c r="B93" i="7"/>
  <c r="G93" i="7" s="1"/>
  <c r="H91" i="7"/>
  <c r="G91" i="7"/>
  <c r="H90" i="7"/>
  <c r="G90" i="7"/>
  <c r="H89" i="7"/>
  <c r="G89" i="7"/>
  <c r="H88" i="7"/>
  <c r="G88" i="7"/>
  <c r="C87" i="7"/>
  <c r="H87" i="7" s="1"/>
  <c r="B87" i="7"/>
  <c r="G87" i="7" s="1"/>
  <c r="H85" i="7"/>
  <c r="G85" i="7"/>
  <c r="H84" i="7"/>
  <c r="G84" i="7"/>
  <c r="H83" i="7"/>
  <c r="G83" i="7"/>
  <c r="H82" i="7"/>
  <c r="G82" i="7"/>
  <c r="H81" i="7"/>
  <c r="G81" i="7"/>
  <c r="H80" i="7"/>
  <c r="G80" i="7"/>
  <c r="C79" i="7"/>
  <c r="H79" i="7" s="1"/>
  <c r="B79" i="7"/>
  <c r="G79" i="7" s="1"/>
  <c r="H77" i="7"/>
  <c r="G77" i="7"/>
  <c r="H76" i="7"/>
  <c r="G76" i="7"/>
  <c r="H75" i="7"/>
  <c r="G75" i="7"/>
  <c r="H74" i="7"/>
  <c r="G74" i="7"/>
  <c r="C73" i="7"/>
  <c r="H73" i="7" s="1"/>
  <c r="B73" i="7"/>
  <c r="G73" i="7" s="1"/>
  <c r="H71" i="7"/>
  <c r="G71" i="7"/>
  <c r="H70" i="7"/>
  <c r="G70" i="7"/>
  <c r="H69" i="7"/>
  <c r="G69" i="7"/>
  <c r="H68" i="7"/>
  <c r="G68" i="7"/>
  <c r="H67" i="7"/>
  <c r="G67" i="7"/>
  <c r="C66" i="7"/>
  <c r="H66" i="7" s="1"/>
  <c r="B66" i="7"/>
  <c r="G66" i="7" s="1"/>
  <c r="H64" i="7"/>
  <c r="G64" i="7"/>
  <c r="H63" i="7"/>
  <c r="G63" i="7"/>
  <c r="H62" i="7"/>
  <c r="G62" i="7"/>
  <c r="H61" i="7"/>
  <c r="G61" i="7"/>
  <c r="H60" i="7"/>
  <c r="G60" i="7"/>
  <c r="H59" i="7"/>
  <c r="G59" i="7"/>
  <c r="C58" i="7"/>
  <c r="H58" i="7" s="1"/>
  <c r="B58" i="7"/>
  <c r="G58" i="7" s="1"/>
  <c r="H56" i="7"/>
  <c r="G56" i="7"/>
  <c r="H55" i="7"/>
  <c r="G55" i="7"/>
  <c r="H54" i="7"/>
  <c r="G54" i="7"/>
  <c r="H53" i="7"/>
  <c r="G53" i="7"/>
  <c r="H52" i="7"/>
  <c r="G52" i="7"/>
  <c r="C51" i="7"/>
  <c r="H51" i="7" s="1"/>
  <c r="B51" i="7"/>
  <c r="G51" i="7" s="1"/>
  <c r="H49" i="7"/>
  <c r="G49" i="7"/>
  <c r="H48" i="7"/>
  <c r="G48" i="7"/>
  <c r="H47" i="7"/>
  <c r="G47" i="7"/>
  <c r="H46" i="7"/>
  <c r="G46" i="7"/>
  <c r="H45" i="7"/>
  <c r="G45" i="7"/>
  <c r="H44" i="7"/>
  <c r="G44" i="7"/>
  <c r="H43" i="7"/>
  <c r="G43" i="7"/>
  <c r="C42" i="7"/>
  <c r="H42" i="7" s="1"/>
  <c r="B42" i="7"/>
  <c r="G42" i="7" s="1"/>
  <c r="H40" i="7"/>
  <c r="G40" i="7"/>
  <c r="H39" i="7"/>
  <c r="G39" i="7"/>
  <c r="H38" i="7"/>
  <c r="G38" i="7"/>
  <c r="H37" i="7"/>
  <c r="G37" i="7"/>
  <c r="H36" i="7"/>
  <c r="G36" i="7"/>
  <c r="H35" i="7"/>
  <c r="G35" i="7"/>
  <c r="H34" i="7"/>
  <c r="G34" i="7"/>
  <c r="H33" i="7"/>
  <c r="G33" i="7"/>
  <c r="H32" i="7"/>
  <c r="G32" i="7"/>
  <c r="H31" i="7"/>
  <c r="G31" i="7"/>
  <c r="H30" i="7"/>
  <c r="G30" i="7"/>
  <c r="C29" i="7"/>
  <c r="H29" i="7" s="1"/>
  <c r="B29" i="7"/>
  <c r="G29" i="7" s="1"/>
  <c r="H27" i="7"/>
  <c r="G27" i="7"/>
  <c r="H26" i="7"/>
  <c r="G26" i="7"/>
  <c r="H25" i="7"/>
  <c r="G25" i="7"/>
  <c r="H24" i="7"/>
  <c r="G24" i="7"/>
  <c r="H23" i="7"/>
  <c r="G23" i="7"/>
  <c r="H22" i="7"/>
  <c r="G22" i="7"/>
  <c r="H21" i="7"/>
  <c r="G21" i="7"/>
  <c r="H20" i="7"/>
  <c r="G20" i="7"/>
  <c r="H19" i="7"/>
  <c r="G19" i="7"/>
  <c r="C18" i="7"/>
  <c r="H18" i="7" s="1"/>
  <c r="B18" i="7"/>
  <c r="G18" i="7" s="1"/>
  <c r="H16" i="7"/>
  <c r="G16" i="7"/>
  <c r="H15" i="7"/>
  <c r="G15" i="7"/>
  <c r="H14" i="7"/>
  <c r="G14" i="7"/>
  <c r="H13" i="7"/>
  <c r="G13" i="7"/>
  <c r="H12" i="7"/>
  <c r="G12" i="7"/>
  <c r="H11" i="7"/>
  <c r="G11" i="7"/>
  <c r="H10" i="7"/>
  <c r="G10" i="7"/>
  <c r="C9" i="7"/>
  <c r="H9" i="7" s="1"/>
  <c r="B9" i="7"/>
  <c r="G9" i="7" s="1"/>
  <c r="C7" i="7"/>
  <c r="H7" i="7" s="1"/>
  <c r="B7" i="7"/>
  <c r="G7" i="7" s="1"/>
  <c r="H7" i="6"/>
  <c r="G9" i="6"/>
  <c r="G10" i="6"/>
  <c r="G12" i="6"/>
  <c r="G13" i="6"/>
  <c r="G15" i="6"/>
  <c r="G16" i="6"/>
  <c r="B18" i="6"/>
  <c r="B7" i="6" s="1"/>
  <c r="G7" i="6" s="1"/>
  <c r="G18" i="6"/>
  <c r="G19" i="6"/>
  <c r="G20" i="6"/>
  <c r="B22" i="6"/>
  <c r="G22" i="6"/>
  <c r="G23" i="6"/>
  <c r="G24" i="6"/>
  <c r="G25" i="6"/>
  <c r="G26" i="6"/>
  <c r="G27" i="6"/>
  <c r="G29" i="6"/>
  <c r="G30" i="6"/>
  <c r="B32" i="6"/>
  <c r="G32" i="6" s="1"/>
  <c r="H32" i="6"/>
  <c r="G33" i="6"/>
  <c r="G34" i="6"/>
  <c r="H34" i="6"/>
  <c r="G35" i="6"/>
  <c r="H35" i="6"/>
  <c r="G37" i="6"/>
  <c r="G38" i="6"/>
  <c r="B40" i="6"/>
  <c r="G40" i="6" s="1"/>
  <c r="G41" i="6"/>
  <c r="G42" i="6"/>
  <c r="G44" i="6"/>
  <c r="G45" i="6"/>
  <c r="B47" i="6"/>
  <c r="G47" i="6" s="1"/>
  <c r="G48" i="6"/>
  <c r="G49" i="6"/>
  <c r="G50" i="6"/>
  <c r="G51" i="6"/>
  <c r="G53" i="6"/>
  <c r="G54" i="6"/>
  <c r="G56" i="6"/>
  <c r="G57" i="6"/>
  <c r="G59" i="6"/>
  <c r="G60" i="6"/>
  <c r="B62" i="6"/>
  <c r="G62" i="6" s="1"/>
  <c r="G63" i="6"/>
  <c r="G64" i="6"/>
  <c r="B66" i="6"/>
  <c r="G66" i="6" s="1"/>
  <c r="G67" i="6"/>
  <c r="G68" i="6"/>
  <c r="G70" i="6"/>
  <c r="G71" i="6"/>
  <c r="G73" i="6"/>
  <c r="G74" i="6"/>
  <c r="B76" i="6"/>
  <c r="G76" i="6" s="1"/>
  <c r="G77" i="6"/>
  <c r="G78" i="6"/>
  <c r="G79" i="6"/>
  <c r="G80" i="6"/>
  <c r="B82" i="6"/>
  <c r="G82" i="6" s="1"/>
  <c r="G83" i="6"/>
  <c r="G84" i="6"/>
  <c r="G85" i="6"/>
  <c r="G86" i="6"/>
  <c r="B7" i="5"/>
  <c r="C7" i="5"/>
  <c r="G7" i="5"/>
  <c r="H7" i="5"/>
  <c r="G9" i="5"/>
  <c r="H9" i="5"/>
  <c r="G10" i="5"/>
  <c r="H10" i="5"/>
  <c r="G11" i="5"/>
  <c r="H11" i="5"/>
  <c r="G12" i="5"/>
  <c r="H12" i="5"/>
  <c r="G14" i="5"/>
  <c r="H14" i="5"/>
  <c r="G15" i="5"/>
  <c r="H15" i="5"/>
  <c r="G16" i="5"/>
  <c r="H16" i="5"/>
  <c r="G17" i="5"/>
  <c r="H17" i="5"/>
  <c r="G19" i="5"/>
  <c r="H19" i="5"/>
  <c r="G20" i="5"/>
  <c r="H20" i="5"/>
  <c r="G21" i="5"/>
  <c r="H21" i="5"/>
  <c r="G22" i="5"/>
  <c r="H22" i="5"/>
  <c r="G24" i="5"/>
  <c r="H24" i="5"/>
  <c r="G25" i="5"/>
  <c r="H25" i="5"/>
  <c r="G26" i="5"/>
  <c r="H26" i="5"/>
  <c r="G27" i="5"/>
  <c r="H27" i="5"/>
  <c r="G28" i="5"/>
  <c r="H28" i="5"/>
  <c r="G30" i="5"/>
  <c r="H30" i="5"/>
  <c r="G31" i="5"/>
  <c r="H31" i="5"/>
  <c r="G32" i="5"/>
  <c r="H32" i="5"/>
  <c r="G33" i="5"/>
  <c r="H33" i="5"/>
  <c r="G34" i="5"/>
  <c r="H34" i="5"/>
  <c r="G36" i="5"/>
  <c r="H36" i="5"/>
  <c r="G37" i="5"/>
  <c r="H37" i="5"/>
  <c r="G38" i="5"/>
  <c r="H38" i="5"/>
  <c r="G39" i="5"/>
  <c r="H39" i="5"/>
  <c r="G40" i="5"/>
  <c r="H40" i="5"/>
  <c r="G42" i="5"/>
  <c r="H42" i="5"/>
  <c r="G43" i="5"/>
  <c r="H43" i="5"/>
  <c r="G44" i="5"/>
  <c r="H44" i="5"/>
  <c r="G45" i="5"/>
  <c r="H45" i="5"/>
  <c r="G46" i="5"/>
  <c r="H46" i="5"/>
  <c r="G48" i="5"/>
  <c r="H48" i="5"/>
  <c r="G49" i="5"/>
  <c r="H49" i="5"/>
  <c r="G50" i="5"/>
  <c r="H50" i="5"/>
  <c r="G51" i="5"/>
  <c r="H51" i="5"/>
  <c r="G52" i="5"/>
  <c r="H52" i="5"/>
  <c r="G54" i="5"/>
  <c r="H54" i="5"/>
  <c r="G55" i="5"/>
  <c r="H55" i="5"/>
  <c r="G56" i="5"/>
  <c r="H56" i="5"/>
  <c r="G57" i="5"/>
  <c r="H57" i="5"/>
  <c r="G58" i="5"/>
  <c r="H58" i="5"/>
  <c r="G60" i="5"/>
  <c r="H60" i="5"/>
  <c r="G61" i="5"/>
  <c r="H61" i="5"/>
  <c r="G62" i="5"/>
  <c r="H62" i="5"/>
  <c r="G63" i="5"/>
  <c r="H63" i="5"/>
  <c r="G64" i="5"/>
  <c r="H64" i="5"/>
  <c r="G66" i="5"/>
  <c r="H66" i="5"/>
  <c r="G67" i="5"/>
  <c r="H67" i="5"/>
  <c r="G68" i="5"/>
  <c r="H68" i="5"/>
  <c r="G69" i="5"/>
  <c r="H69" i="5"/>
  <c r="G70" i="5"/>
  <c r="H70" i="5"/>
  <c r="G72" i="5"/>
  <c r="H72" i="5"/>
  <c r="G73" i="5"/>
  <c r="H73" i="5"/>
  <c r="G74" i="5"/>
  <c r="H74" i="5"/>
  <c r="G75" i="5"/>
  <c r="H75" i="5"/>
  <c r="G76" i="5"/>
  <c r="H76" i="5"/>
  <c r="G78" i="5"/>
  <c r="H78" i="5"/>
  <c r="G79" i="5"/>
  <c r="H79" i="5"/>
  <c r="G80" i="5"/>
  <c r="H80" i="5"/>
  <c r="G81" i="5"/>
  <c r="H81" i="5"/>
  <c r="G82" i="5"/>
  <c r="H82" i="5"/>
  <c r="G84" i="5"/>
  <c r="H84" i="5"/>
  <c r="G85" i="5"/>
  <c r="H85" i="5"/>
  <c r="G86" i="5"/>
  <c r="H86" i="5"/>
  <c r="G87" i="5"/>
  <c r="H87" i="5"/>
  <c r="G88" i="5"/>
  <c r="H88" i="5"/>
  <c r="G627" i="1" l="1"/>
  <c r="C627" i="1"/>
  <c r="C626" i="1" s="1"/>
  <c r="G626" i="1"/>
  <c r="F626" i="1"/>
  <c r="D626" i="1"/>
  <c r="B626" i="1"/>
  <c r="G623" i="1" l="1"/>
  <c r="C623" i="1"/>
  <c r="G622" i="1"/>
  <c r="C622" i="1"/>
  <c r="G621" i="1"/>
  <c r="C621" i="1"/>
  <c r="G620" i="1"/>
  <c r="C620" i="1"/>
  <c r="G619" i="1"/>
  <c r="C619" i="1"/>
  <c r="G618" i="1"/>
  <c r="C618" i="1"/>
  <c r="G617" i="1"/>
  <c r="C617" i="1"/>
  <c r="G615" i="1"/>
  <c r="C615" i="1"/>
  <c r="G614" i="1"/>
  <c r="C614" i="1"/>
  <c r="G613" i="1"/>
  <c r="C613" i="1"/>
  <c r="G612" i="1"/>
  <c r="C612" i="1"/>
  <c r="G611" i="1"/>
  <c r="C611" i="1"/>
  <c r="G609" i="1"/>
  <c r="C609" i="1"/>
  <c r="G608" i="1"/>
  <c r="C608" i="1"/>
  <c r="G607" i="1"/>
  <c r="C607" i="1"/>
  <c r="G606" i="1"/>
  <c r="C606" i="1"/>
  <c r="G604" i="1"/>
  <c r="C604" i="1"/>
  <c r="G603" i="1"/>
  <c r="C603" i="1"/>
  <c r="G602" i="1"/>
  <c r="C602" i="1"/>
  <c r="G601" i="1"/>
  <c r="C601" i="1"/>
  <c r="G600" i="1"/>
  <c r="C600" i="1"/>
  <c r="G599" i="1"/>
  <c r="C599" i="1"/>
  <c r="G598" i="1"/>
  <c r="C598" i="1"/>
  <c r="G597" i="1"/>
  <c r="C597" i="1"/>
  <c r="G596" i="1"/>
  <c r="C596" i="1"/>
  <c r="G595" i="1"/>
  <c r="C595" i="1"/>
  <c r="G594" i="1"/>
  <c r="C594" i="1"/>
  <c r="G593" i="1"/>
  <c r="C593" i="1"/>
  <c r="G592" i="1"/>
  <c r="C592" i="1"/>
  <c r="G591" i="1"/>
  <c r="C591" i="1"/>
  <c r="G590" i="1"/>
  <c r="C590" i="1"/>
  <c r="G589" i="1"/>
  <c r="C589" i="1"/>
  <c r="G588" i="1"/>
  <c r="C588" i="1"/>
  <c r="G587" i="1"/>
  <c r="C587" i="1"/>
  <c r="G586" i="1"/>
  <c r="C586" i="1"/>
  <c r="G584" i="1"/>
  <c r="C584" i="1"/>
  <c r="G583" i="1"/>
  <c r="C583" i="1"/>
  <c r="G582" i="1"/>
  <c r="C582" i="1"/>
  <c r="G581" i="1"/>
  <c r="C581" i="1"/>
  <c r="G580" i="1"/>
  <c r="C580" i="1"/>
  <c r="G578" i="1"/>
  <c r="C578" i="1"/>
  <c r="G577" i="1"/>
  <c r="C577" i="1"/>
  <c r="G576" i="1"/>
  <c r="C576" i="1"/>
  <c r="G574" i="1"/>
  <c r="C574" i="1"/>
  <c r="G573" i="1"/>
  <c r="C573" i="1"/>
  <c r="G572" i="1"/>
  <c r="C572" i="1"/>
  <c r="G571" i="1"/>
  <c r="C571" i="1"/>
  <c r="G569" i="1"/>
  <c r="C569" i="1"/>
  <c r="G568" i="1"/>
  <c r="C568" i="1"/>
  <c r="G567" i="1"/>
  <c r="C567" i="1"/>
  <c r="G566" i="1"/>
  <c r="C566" i="1"/>
  <c r="G565" i="1"/>
  <c r="C565" i="1"/>
  <c r="G564" i="1"/>
  <c r="C564" i="1"/>
  <c r="G563" i="1"/>
  <c r="C563" i="1"/>
  <c r="G561" i="1"/>
  <c r="C561" i="1"/>
  <c r="G560" i="1"/>
  <c r="C560" i="1"/>
  <c r="G559" i="1"/>
  <c r="C559" i="1"/>
  <c r="G558" i="1"/>
  <c r="C558" i="1"/>
  <c r="G557" i="1"/>
  <c r="C557" i="1"/>
  <c r="G556" i="1"/>
  <c r="C556" i="1"/>
  <c r="G555" i="1"/>
  <c r="C555" i="1"/>
  <c r="G554" i="1"/>
  <c r="C554" i="1"/>
  <c r="G553" i="1"/>
  <c r="C553" i="1"/>
  <c r="G551" i="1"/>
  <c r="C551" i="1"/>
  <c r="G550" i="1"/>
  <c r="C550" i="1"/>
  <c r="G549" i="1"/>
  <c r="C549" i="1"/>
  <c r="G548" i="1"/>
  <c r="C548" i="1"/>
  <c r="G547" i="1"/>
  <c r="C547" i="1"/>
  <c r="G546" i="1"/>
  <c r="C546" i="1"/>
  <c r="G544" i="1"/>
  <c r="C544" i="1"/>
  <c r="G543" i="1"/>
  <c r="C543" i="1"/>
  <c r="G542" i="1"/>
  <c r="C542" i="1"/>
  <c r="G541" i="1"/>
  <c r="C541" i="1"/>
  <c r="G540" i="1"/>
  <c r="C540" i="1"/>
  <c r="G538" i="1"/>
  <c r="C538" i="1"/>
  <c r="G537" i="1"/>
  <c r="C537" i="1"/>
  <c r="G536" i="1"/>
  <c r="C536" i="1"/>
  <c r="G535" i="1"/>
  <c r="C535" i="1"/>
  <c r="G534" i="1"/>
  <c r="C534" i="1"/>
  <c r="G532" i="1"/>
  <c r="C532" i="1"/>
  <c r="G531" i="1"/>
  <c r="C531" i="1"/>
  <c r="G530" i="1"/>
  <c r="C530" i="1"/>
  <c r="G529" i="1"/>
  <c r="C529" i="1"/>
  <c r="G528" i="1"/>
  <c r="C528" i="1"/>
  <c r="G527" i="1"/>
  <c r="C527" i="1"/>
  <c r="G525" i="1"/>
  <c r="C525" i="1"/>
  <c r="G524" i="1"/>
  <c r="C524" i="1"/>
  <c r="G523" i="1"/>
  <c r="C523" i="1"/>
  <c r="G522" i="1"/>
  <c r="C522" i="1"/>
  <c r="G521" i="1"/>
  <c r="C521" i="1"/>
  <c r="G520" i="1"/>
  <c r="C520" i="1"/>
  <c r="G519" i="1"/>
  <c r="C519" i="1"/>
  <c r="G517" i="1"/>
  <c r="C517" i="1"/>
  <c r="G516" i="1"/>
  <c r="C516" i="1"/>
  <c r="G515" i="1"/>
  <c r="C515" i="1"/>
  <c r="G514" i="1"/>
  <c r="C514" i="1"/>
  <c r="G513" i="1"/>
  <c r="C513" i="1"/>
  <c r="G512" i="1"/>
  <c r="C512" i="1"/>
  <c r="G511" i="1"/>
  <c r="C511" i="1"/>
  <c r="G510" i="1"/>
  <c r="C510" i="1"/>
  <c r="G509" i="1"/>
  <c r="C509" i="1"/>
  <c r="G508" i="1"/>
  <c r="C508" i="1"/>
  <c r="G507" i="1"/>
  <c r="C507" i="1"/>
  <c r="G506" i="1"/>
  <c r="C506" i="1"/>
  <c r="G505" i="1"/>
  <c r="C505" i="1"/>
  <c r="G504" i="1"/>
  <c r="C504" i="1"/>
  <c r="G503" i="1"/>
  <c r="C503" i="1"/>
  <c r="G502" i="1"/>
  <c r="C502" i="1"/>
  <c r="G501" i="1"/>
  <c r="C501" i="1"/>
  <c r="G500" i="1"/>
  <c r="C500" i="1"/>
  <c r="G499" i="1"/>
  <c r="C499" i="1"/>
  <c r="G497" i="1"/>
  <c r="C497" i="1"/>
  <c r="G496" i="1"/>
  <c r="C496" i="1"/>
  <c r="G495" i="1"/>
  <c r="C495" i="1"/>
  <c r="G494" i="1"/>
  <c r="C494" i="1"/>
  <c r="G493" i="1"/>
  <c r="C493" i="1"/>
  <c r="G492" i="1"/>
  <c r="C492" i="1"/>
  <c r="G491" i="1"/>
  <c r="C491" i="1"/>
  <c r="G490" i="1"/>
  <c r="C490" i="1"/>
  <c r="G489" i="1"/>
  <c r="C489" i="1"/>
  <c r="G488" i="1"/>
  <c r="C488" i="1"/>
  <c r="G487" i="1"/>
  <c r="C487" i="1"/>
  <c r="G486" i="1"/>
  <c r="C486" i="1"/>
  <c r="G485" i="1"/>
  <c r="C485" i="1"/>
  <c r="G484" i="1"/>
  <c r="C484" i="1"/>
  <c r="G483" i="1"/>
  <c r="C483" i="1"/>
  <c r="G482" i="1"/>
  <c r="C482" i="1"/>
  <c r="G481" i="1"/>
  <c r="C481" i="1"/>
  <c r="G480" i="1"/>
  <c r="C480" i="1"/>
  <c r="G479" i="1"/>
  <c r="C479" i="1"/>
  <c r="G478" i="1"/>
  <c r="C478" i="1"/>
  <c r="G477" i="1"/>
  <c r="C477" i="1"/>
  <c r="G476" i="1"/>
  <c r="C476" i="1"/>
  <c r="G475" i="1"/>
  <c r="C475" i="1"/>
  <c r="G474" i="1"/>
  <c r="C474" i="1"/>
  <c r="G473" i="1"/>
  <c r="C473" i="1"/>
  <c r="G472" i="1"/>
  <c r="C472" i="1"/>
  <c r="G470" i="1"/>
  <c r="C470" i="1"/>
  <c r="G469" i="1"/>
  <c r="C469" i="1"/>
  <c r="G468" i="1"/>
  <c r="C468" i="1"/>
  <c r="G467" i="1"/>
  <c r="C467" i="1"/>
  <c r="G466" i="1"/>
  <c r="C466" i="1"/>
  <c r="G465" i="1"/>
  <c r="C465" i="1"/>
  <c r="G464" i="1"/>
  <c r="C464" i="1"/>
  <c r="G463" i="1"/>
  <c r="C463" i="1"/>
  <c r="G461" i="1"/>
  <c r="C461" i="1"/>
  <c r="G460" i="1"/>
  <c r="C460" i="1"/>
  <c r="G459" i="1"/>
  <c r="C459" i="1"/>
  <c r="G458" i="1"/>
  <c r="C458" i="1"/>
  <c r="G457" i="1"/>
  <c r="C457" i="1"/>
  <c r="G456" i="1"/>
  <c r="C456" i="1"/>
  <c r="G455" i="1"/>
  <c r="C455" i="1"/>
  <c r="G454" i="1"/>
  <c r="C454" i="1"/>
  <c r="G453" i="1"/>
  <c r="C453" i="1"/>
  <c r="G452" i="1"/>
  <c r="C452" i="1"/>
  <c r="G451" i="1"/>
  <c r="C451" i="1"/>
  <c r="G450" i="1"/>
  <c r="C450" i="1"/>
  <c r="G449" i="1"/>
  <c r="C449" i="1"/>
  <c r="G448" i="1"/>
  <c r="C448" i="1"/>
  <c r="G447" i="1"/>
  <c r="C447" i="1"/>
  <c r="G446" i="1"/>
  <c r="C446" i="1"/>
  <c r="G445" i="1"/>
  <c r="C445" i="1"/>
  <c r="G444" i="1"/>
  <c r="C444" i="1"/>
  <c r="G443" i="1"/>
  <c r="C443" i="1"/>
  <c r="G442" i="1"/>
  <c r="C442" i="1"/>
  <c r="G441" i="1"/>
  <c r="C441" i="1"/>
  <c r="G440" i="1"/>
  <c r="C440" i="1"/>
  <c r="G439" i="1"/>
  <c r="C439" i="1"/>
  <c r="G438" i="1"/>
  <c r="C438" i="1"/>
  <c r="G437" i="1"/>
  <c r="C437" i="1"/>
  <c r="G436" i="1"/>
  <c r="C436" i="1"/>
  <c r="G435" i="1"/>
  <c r="C435" i="1"/>
  <c r="G434" i="1"/>
  <c r="C434" i="1"/>
  <c r="G433" i="1"/>
  <c r="C433" i="1"/>
  <c r="G432" i="1"/>
  <c r="C432" i="1"/>
  <c r="G431" i="1"/>
  <c r="C431" i="1"/>
  <c r="G430" i="1"/>
  <c r="C430" i="1"/>
  <c r="G429" i="1"/>
  <c r="C429" i="1"/>
  <c r="G428" i="1"/>
  <c r="C428" i="1"/>
  <c r="G427" i="1"/>
  <c r="C427" i="1"/>
  <c r="G426" i="1"/>
  <c r="C426" i="1"/>
  <c r="G425" i="1"/>
  <c r="C425" i="1"/>
  <c r="G424" i="1"/>
  <c r="C424" i="1"/>
  <c r="G423" i="1"/>
  <c r="C423" i="1"/>
  <c r="G422" i="1"/>
  <c r="C422" i="1"/>
  <c r="G420" i="1"/>
  <c r="C420" i="1"/>
  <c r="G419" i="1"/>
  <c r="C419" i="1"/>
  <c r="G418" i="1"/>
  <c r="C418" i="1"/>
  <c r="G417" i="1"/>
  <c r="C417" i="1"/>
  <c r="G415" i="1"/>
  <c r="C415" i="1"/>
  <c r="G414" i="1"/>
  <c r="C414" i="1"/>
  <c r="G413" i="1"/>
  <c r="C413" i="1"/>
  <c r="G412" i="1"/>
  <c r="C412" i="1"/>
  <c r="G411" i="1"/>
  <c r="C411" i="1"/>
  <c r="G410" i="1"/>
  <c r="C410" i="1"/>
  <c r="G409" i="1"/>
  <c r="C409" i="1"/>
  <c r="G408" i="1"/>
  <c r="C408" i="1"/>
  <c r="G407" i="1"/>
  <c r="C407" i="1"/>
  <c r="G406" i="1"/>
  <c r="C406" i="1"/>
  <c r="G405" i="1"/>
  <c r="C405" i="1"/>
  <c r="G404" i="1"/>
  <c r="C404" i="1"/>
  <c r="G403" i="1"/>
  <c r="C403" i="1"/>
  <c r="G402" i="1"/>
  <c r="C402" i="1"/>
  <c r="G401" i="1"/>
  <c r="C401" i="1"/>
  <c r="G399" i="1"/>
  <c r="C399" i="1"/>
  <c r="G398" i="1"/>
  <c r="C398" i="1"/>
  <c r="G397" i="1"/>
  <c r="C397" i="1"/>
  <c r="G395" i="1"/>
  <c r="C395" i="1"/>
  <c r="G394" i="1"/>
  <c r="C394" i="1"/>
  <c r="G393" i="1"/>
  <c r="C393" i="1"/>
  <c r="G392" i="1"/>
  <c r="C392" i="1"/>
  <c r="G391" i="1"/>
  <c r="C391" i="1"/>
  <c r="G390" i="1"/>
  <c r="C390" i="1"/>
  <c r="G389" i="1"/>
  <c r="C389" i="1"/>
  <c r="G388" i="1"/>
  <c r="C388" i="1"/>
  <c r="G387" i="1"/>
  <c r="C387" i="1"/>
  <c r="G386" i="1"/>
  <c r="C386" i="1"/>
  <c r="G385" i="1"/>
  <c r="C385" i="1"/>
  <c r="G383" i="1"/>
  <c r="C383" i="1"/>
  <c r="G382" i="1"/>
  <c r="C382" i="1"/>
  <c r="G381" i="1"/>
  <c r="C381" i="1"/>
  <c r="G380" i="1"/>
  <c r="C380" i="1"/>
  <c r="G379" i="1"/>
  <c r="C379" i="1"/>
  <c r="G377" i="1"/>
  <c r="C377" i="1"/>
  <c r="G376" i="1"/>
  <c r="C376" i="1"/>
  <c r="G375" i="1"/>
  <c r="C375" i="1"/>
  <c r="G374" i="1"/>
  <c r="C374" i="1"/>
  <c r="G373" i="1"/>
  <c r="C373" i="1"/>
  <c r="G372" i="1"/>
  <c r="C372" i="1"/>
  <c r="G371" i="1"/>
  <c r="C371" i="1"/>
  <c r="G369" i="1"/>
  <c r="C369" i="1"/>
  <c r="G368" i="1"/>
  <c r="C368" i="1"/>
  <c r="G367" i="1"/>
  <c r="C367" i="1"/>
  <c r="G366" i="1"/>
  <c r="C366" i="1"/>
  <c r="G365" i="1"/>
  <c r="C365" i="1"/>
  <c r="G364" i="1"/>
  <c r="C364" i="1"/>
  <c r="G363" i="1"/>
  <c r="C363" i="1"/>
  <c r="G362" i="1"/>
  <c r="C362" i="1"/>
  <c r="G361" i="1"/>
  <c r="C361" i="1"/>
  <c r="G360" i="1"/>
  <c r="C360" i="1"/>
  <c r="G359" i="1"/>
  <c r="C359" i="1"/>
  <c r="G358" i="1"/>
  <c r="C358" i="1"/>
  <c r="G357" i="1"/>
  <c r="C357" i="1"/>
  <c r="G356" i="1"/>
  <c r="C356" i="1"/>
  <c r="G355" i="1"/>
  <c r="C355" i="1"/>
  <c r="G354" i="1"/>
  <c r="C354" i="1"/>
  <c r="G353" i="1"/>
  <c r="C353" i="1"/>
  <c r="G352" i="1"/>
  <c r="C352" i="1"/>
  <c r="G351" i="1"/>
  <c r="C351" i="1"/>
  <c r="G350" i="1"/>
  <c r="C350" i="1"/>
  <c r="G349" i="1"/>
  <c r="C349" i="1"/>
  <c r="G348" i="1"/>
  <c r="C348" i="1"/>
  <c r="G347" i="1"/>
  <c r="C347" i="1"/>
  <c r="G346" i="1"/>
  <c r="C346" i="1"/>
  <c r="G345" i="1"/>
  <c r="C345" i="1"/>
  <c r="G344" i="1"/>
  <c r="C344" i="1"/>
  <c r="G343" i="1"/>
  <c r="C343" i="1"/>
  <c r="G342" i="1"/>
  <c r="C342" i="1"/>
  <c r="G341" i="1"/>
  <c r="C341" i="1"/>
  <c r="G340" i="1"/>
  <c r="C340" i="1"/>
  <c r="G339" i="1"/>
  <c r="C339" i="1"/>
  <c r="G338" i="1"/>
  <c r="C338" i="1"/>
  <c r="G337" i="1"/>
  <c r="C337" i="1"/>
  <c r="G336" i="1"/>
  <c r="C336" i="1"/>
  <c r="G335" i="1"/>
  <c r="C335" i="1"/>
  <c r="G334" i="1"/>
  <c r="C334" i="1"/>
  <c r="G333" i="1"/>
  <c r="C333" i="1"/>
  <c r="G331" i="1"/>
  <c r="C331" i="1"/>
  <c r="G330" i="1"/>
  <c r="C330" i="1"/>
  <c r="G329" i="1"/>
  <c r="C329" i="1"/>
  <c r="G328" i="1"/>
  <c r="C328" i="1"/>
  <c r="G327" i="1"/>
  <c r="C327" i="1"/>
  <c r="G326" i="1"/>
  <c r="C326" i="1"/>
  <c r="G324" i="1"/>
  <c r="C324" i="1"/>
  <c r="G323" i="1"/>
  <c r="C323" i="1"/>
  <c r="G322" i="1"/>
  <c r="C322" i="1"/>
  <c r="G321" i="1"/>
  <c r="C321" i="1"/>
  <c r="G320" i="1"/>
  <c r="C320" i="1"/>
  <c r="G319" i="1"/>
  <c r="C319" i="1"/>
  <c r="G318" i="1"/>
  <c r="C318" i="1"/>
  <c r="G316" i="1"/>
  <c r="C316" i="1"/>
  <c r="G315" i="1"/>
  <c r="C315" i="1"/>
  <c r="G314" i="1"/>
  <c r="C314" i="1"/>
  <c r="G313" i="1"/>
  <c r="C313" i="1"/>
  <c r="G312" i="1"/>
  <c r="C312" i="1"/>
  <c r="G311" i="1"/>
  <c r="C311" i="1"/>
  <c r="G310" i="1"/>
  <c r="C310" i="1"/>
  <c r="G309" i="1"/>
  <c r="C309" i="1"/>
  <c r="G307" i="1"/>
  <c r="C307" i="1"/>
  <c r="G306" i="1"/>
  <c r="C306" i="1"/>
  <c r="G305" i="1"/>
  <c r="C305" i="1"/>
  <c r="G304" i="1"/>
  <c r="C304" i="1"/>
  <c r="G303" i="1"/>
  <c r="C303" i="1"/>
  <c r="G301" i="1"/>
  <c r="C301" i="1"/>
  <c r="G300" i="1"/>
  <c r="C300" i="1"/>
  <c r="G299" i="1"/>
  <c r="C299" i="1"/>
  <c r="G297" i="1"/>
  <c r="C297" i="1"/>
  <c r="G296" i="1"/>
  <c r="C296" i="1"/>
  <c r="G295" i="1"/>
  <c r="C295" i="1"/>
  <c r="G294" i="1"/>
  <c r="C294" i="1"/>
  <c r="G293" i="1"/>
  <c r="C293" i="1"/>
  <c r="G292" i="1"/>
  <c r="C292" i="1"/>
  <c r="G291" i="1"/>
  <c r="C291" i="1"/>
  <c r="G290" i="1"/>
  <c r="C290" i="1"/>
  <c r="G289" i="1"/>
  <c r="C289" i="1"/>
  <c r="G288" i="1"/>
  <c r="C288" i="1"/>
  <c r="G286" i="1"/>
  <c r="C286" i="1"/>
  <c r="G285" i="1"/>
  <c r="C285" i="1"/>
  <c r="G284" i="1"/>
  <c r="C284" i="1"/>
  <c r="G282" i="1"/>
  <c r="C282" i="1"/>
  <c r="G281" i="1"/>
  <c r="C281" i="1"/>
  <c r="G280" i="1"/>
  <c r="C280" i="1"/>
  <c r="G279" i="1"/>
  <c r="C279" i="1"/>
  <c r="G278" i="1"/>
  <c r="C278" i="1"/>
  <c r="G277" i="1"/>
  <c r="C277" i="1"/>
  <c r="G276" i="1"/>
  <c r="C276" i="1"/>
  <c r="G274" i="1"/>
  <c r="C274" i="1"/>
  <c r="G273" i="1"/>
  <c r="C273" i="1"/>
  <c r="G272" i="1"/>
  <c r="C272" i="1"/>
  <c r="G271" i="1"/>
  <c r="C271" i="1"/>
  <c r="G270" i="1"/>
  <c r="C270" i="1"/>
  <c r="G269" i="1"/>
  <c r="C269" i="1"/>
  <c r="G268" i="1"/>
  <c r="C268" i="1"/>
  <c r="G267" i="1"/>
  <c r="C267" i="1"/>
  <c r="G266" i="1"/>
  <c r="C266" i="1"/>
  <c r="G265" i="1"/>
  <c r="C265" i="1"/>
  <c r="G264" i="1"/>
  <c r="C264" i="1"/>
  <c r="G263" i="1"/>
  <c r="C263" i="1"/>
  <c r="G262" i="1"/>
  <c r="C262" i="1"/>
  <c r="G261" i="1"/>
  <c r="C261" i="1"/>
  <c r="G260" i="1"/>
  <c r="C260" i="1"/>
  <c r="G259" i="1"/>
  <c r="C259" i="1"/>
  <c r="G257" i="1"/>
  <c r="C257" i="1"/>
  <c r="G256" i="1"/>
  <c r="C256" i="1"/>
  <c r="G255" i="1"/>
  <c r="C255" i="1"/>
  <c r="G253" i="1"/>
  <c r="C253" i="1"/>
  <c r="G252" i="1"/>
  <c r="C252" i="1"/>
  <c r="G251" i="1"/>
  <c r="C251" i="1"/>
  <c r="G249" i="1"/>
  <c r="C249" i="1"/>
  <c r="G248" i="1"/>
  <c r="C248" i="1"/>
  <c r="G247" i="1"/>
  <c r="C247" i="1"/>
  <c r="G246" i="1"/>
  <c r="C246" i="1"/>
  <c r="G245" i="1"/>
  <c r="C245" i="1"/>
  <c r="G244" i="1"/>
  <c r="C244" i="1"/>
  <c r="G243" i="1"/>
  <c r="C243" i="1"/>
  <c r="G242" i="1"/>
  <c r="C242" i="1"/>
  <c r="G241" i="1"/>
  <c r="C241" i="1"/>
  <c r="G240" i="1"/>
  <c r="C240" i="1"/>
  <c r="G239" i="1"/>
  <c r="C239" i="1"/>
  <c r="G238" i="1"/>
  <c r="C238" i="1"/>
  <c r="G237" i="1"/>
  <c r="C237" i="1"/>
  <c r="G235" i="1"/>
  <c r="C235" i="1"/>
  <c r="G234" i="1"/>
  <c r="C234" i="1"/>
  <c r="G233" i="1"/>
  <c r="C233" i="1"/>
  <c r="G232" i="1"/>
  <c r="C232" i="1"/>
  <c r="G231" i="1"/>
  <c r="C231" i="1"/>
  <c r="G230" i="1"/>
  <c r="C230" i="1"/>
  <c r="G229" i="1"/>
  <c r="C229" i="1"/>
  <c r="G227" i="1"/>
  <c r="C227" i="1"/>
  <c r="G226" i="1"/>
  <c r="C226" i="1"/>
  <c r="G225" i="1"/>
  <c r="C225" i="1"/>
  <c r="G224" i="1"/>
  <c r="C224" i="1"/>
  <c r="G223" i="1"/>
  <c r="C223" i="1"/>
  <c r="G222" i="1"/>
  <c r="C222" i="1"/>
  <c r="G221" i="1"/>
  <c r="C221" i="1"/>
  <c r="G219" i="1"/>
  <c r="C219" i="1"/>
  <c r="G218" i="1"/>
  <c r="C218" i="1"/>
  <c r="G217" i="1"/>
  <c r="C217" i="1"/>
  <c r="G216" i="1"/>
  <c r="C216" i="1"/>
  <c r="G215" i="1"/>
  <c r="C215" i="1"/>
  <c r="G213" i="1"/>
  <c r="C213" i="1"/>
  <c r="G212" i="1"/>
  <c r="C212" i="1"/>
  <c r="G211" i="1"/>
  <c r="C211" i="1"/>
  <c r="G210" i="1"/>
  <c r="C210" i="1"/>
  <c r="G209" i="1"/>
  <c r="C209" i="1"/>
  <c r="G207" i="1"/>
  <c r="C207" i="1"/>
  <c r="G206" i="1"/>
  <c r="C206" i="1"/>
  <c r="G205" i="1"/>
  <c r="C205" i="1"/>
  <c r="G204" i="1"/>
  <c r="C204" i="1"/>
  <c r="G202" i="1"/>
  <c r="C202" i="1"/>
  <c r="G201" i="1"/>
  <c r="C201" i="1"/>
  <c r="G200" i="1"/>
  <c r="C200" i="1"/>
  <c r="G199" i="1"/>
  <c r="C199" i="1"/>
  <c r="G197" i="1"/>
  <c r="C197" i="1"/>
  <c r="G196" i="1"/>
  <c r="C196" i="1"/>
  <c r="G195" i="1"/>
  <c r="C195" i="1"/>
  <c r="G194" i="1"/>
  <c r="C194" i="1"/>
  <c r="G193" i="1"/>
  <c r="C193" i="1"/>
  <c r="G191" i="1"/>
  <c r="C191" i="1"/>
  <c r="G190" i="1"/>
  <c r="C190" i="1"/>
  <c r="G189" i="1"/>
  <c r="C189" i="1"/>
  <c r="G188" i="1"/>
  <c r="C188" i="1"/>
  <c r="G187" i="1"/>
  <c r="C187" i="1"/>
  <c r="G185" i="1"/>
  <c r="C185" i="1"/>
  <c r="G184" i="1"/>
  <c r="C184" i="1"/>
  <c r="G183" i="1"/>
  <c r="C183" i="1"/>
  <c r="G182" i="1"/>
  <c r="C182" i="1"/>
  <c r="G180" i="1"/>
  <c r="C180" i="1"/>
  <c r="G179" i="1"/>
  <c r="C179" i="1"/>
  <c r="G178" i="1"/>
  <c r="C178" i="1"/>
  <c r="G176" i="1"/>
  <c r="C176" i="1"/>
  <c r="G175" i="1"/>
  <c r="C175" i="1"/>
  <c r="G174" i="1"/>
  <c r="C174" i="1"/>
  <c r="G173" i="1"/>
  <c r="C173" i="1"/>
  <c r="G172" i="1"/>
  <c r="C172" i="1"/>
  <c r="G170" i="1"/>
  <c r="C170" i="1"/>
  <c r="G169" i="1"/>
  <c r="C169" i="1"/>
  <c r="G168" i="1"/>
  <c r="C168" i="1"/>
  <c r="G167" i="1"/>
  <c r="C167" i="1"/>
  <c r="G166" i="1"/>
  <c r="C166" i="1"/>
  <c r="G165" i="1"/>
  <c r="C165" i="1"/>
  <c r="G164" i="1"/>
  <c r="C164" i="1"/>
  <c r="G163" i="1"/>
  <c r="C163" i="1"/>
  <c r="G161" i="1"/>
  <c r="C161" i="1"/>
  <c r="G160" i="1"/>
  <c r="C160" i="1"/>
  <c r="G159" i="1"/>
  <c r="C159" i="1"/>
  <c r="G158" i="1"/>
  <c r="C158" i="1"/>
  <c r="G156" i="1"/>
  <c r="C156" i="1"/>
  <c r="G155" i="1"/>
  <c r="C155" i="1"/>
  <c r="G154" i="1"/>
  <c r="C154" i="1"/>
  <c r="G153" i="1"/>
  <c r="C153" i="1"/>
  <c r="G152" i="1"/>
  <c r="C152" i="1"/>
  <c r="G151" i="1"/>
  <c r="C151" i="1"/>
  <c r="G150" i="1"/>
  <c r="C150" i="1"/>
  <c r="G148" i="1"/>
  <c r="C148" i="1"/>
  <c r="G147" i="1"/>
  <c r="C147" i="1"/>
  <c r="G146" i="1"/>
  <c r="C146" i="1"/>
  <c r="G145" i="1"/>
  <c r="C145" i="1"/>
  <c r="G143" i="1"/>
  <c r="C143" i="1"/>
  <c r="G142" i="1"/>
  <c r="C142" i="1"/>
  <c r="G141" i="1"/>
  <c r="C141" i="1"/>
  <c r="G140" i="1"/>
  <c r="C140" i="1"/>
  <c r="G139" i="1"/>
  <c r="C139" i="1"/>
  <c r="G138" i="1"/>
  <c r="C138" i="1"/>
  <c r="G136" i="1"/>
  <c r="C136" i="1"/>
  <c r="G135" i="1"/>
  <c r="C135" i="1"/>
  <c r="G134" i="1"/>
  <c r="C134" i="1"/>
  <c r="G133" i="1"/>
  <c r="C133" i="1"/>
  <c r="G131" i="1"/>
  <c r="C131" i="1"/>
  <c r="G130" i="1"/>
  <c r="C130" i="1"/>
  <c r="G129" i="1"/>
  <c r="C129" i="1"/>
  <c r="G127" i="1"/>
  <c r="C127" i="1"/>
  <c r="G126" i="1"/>
  <c r="C126" i="1"/>
  <c r="G125" i="1"/>
  <c r="C125" i="1"/>
  <c r="G124" i="1"/>
  <c r="C124" i="1"/>
  <c r="G122" i="1"/>
  <c r="C122" i="1"/>
  <c r="G121" i="1"/>
  <c r="C121" i="1"/>
  <c r="G120" i="1"/>
  <c r="C120" i="1"/>
  <c r="G119" i="1"/>
  <c r="C119" i="1"/>
  <c r="G118" i="1"/>
  <c r="C118" i="1"/>
  <c r="G116" i="1"/>
  <c r="C116" i="1"/>
  <c r="G115" i="1"/>
  <c r="C115" i="1"/>
  <c r="G114" i="1"/>
  <c r="C114" i="1"/>
  <c r="G113" i="1"/>
  <c r="C113" i="1"/>
  <c r="G112" i="1"/>
  <c r="C112" i="1"/>
  <c r="G111" i="1"/>
  <c r="C111" i="1"/>
  <c r="G109" i="1"/>
  <c r="C109" i="1"/>
  <c r="G108" i="1"/>
  <c r="C108" i="1"/>
  <c r="G107" i="1"/>
  <c r="C107" i="1"/>
  <c r="G106" i="1"/>
  <c r="C106" i="1"/>
  <c r="G104" i="1"/>
  <c r="C104" i="1"/>
  <c r="G103" i="1"/>
  <c r="C103" i="1"/>
  <c r="G102" i="1"/>
  <c r="C102" i="1"/>
  <c r="G100" i="1"/>
  <c r="C100" i="1"/>
  <c r="G99" i="1"/>
  <c r="C99" i="1"/>
  <c r="G98" i="1"/>
  <c r="C98" i="1"/>
  <c r="G97" i="1"/>
  <c r="C97" i="1"/>
  <c r="G95" i="1"/>
  <c r="C95" i="1"/>
  <c r="G94" i="1"/>
  <c r="C94" i="1"/>
  <c r="G93" i="1"/>
  <c r="C93" i="1"/>
  <c r="G92" i="1"/>
  <c r="C92" i="1"/>
  <c r="G91" i="1"/>
  <c r="C91" i="1"/>
  <c r="G90" i="1"/>
  <c r="C90" i="1"/>
  <c r="G89" i="1"/>
  <c r="C89" i="1"/>
  <c r="G88" i="1"/>
  <c r="C88" i="1"/>
  <c r="G87" i="1"/>
  <c r="C87" i="1"/>
  <c r="G86" i="1"/>
  <c r="C86" i="1"/>
  <c r="G85" i="1"/>
  <c r="C85" i="1"/>
  <c r="G84" i="1"/>
  <c r="C84" i="1"/>
  <c r="G83" i="1"/>
  <c r="C83" i="1"/>
  <c r="G82" i="1"/>
  <c r="C82" i="1"/>
  <c r="G81" i="1"/>
  <c r="C81" i="1"/>
  <c r="G80" i="1"/>
  <c r="C80" i="1"/>
  <c r="G79" i="1"/>
  <c r="C79" i="1"/>
  <c r="G78" i="1"/>
  <c r="C78" i="1"/>
  <c r="G77" i="1"/>
  <c r="C77" i="1"/>
  <c r="G76" i="1"/>
  <c r="C76" i="1"/>
  <c r="G75" i="1"/>
  <c r="C75" i="1"/>
  <c r="G74" i="1"/>
  <c r="C74" i="1"/>
  <c r="G73" i="1"/>
  <c r="C73" i="1"/>
  <c r="G72" i="1"/>
  <c r="C72" i="1"/>
  <c r="G71" i="1"/>
  <c r="C71" i="1"/>
  <c r="G70" i="1"/>
  <c r="C70" i="1"/>
  <c r="G69" i="1"/>
  <c r="C69" i="1"/>
  <c r="G68" i="1"/>
  <c r="C68" i="1"/>
  <c r="G67" i="1"/>
  <c r="C67" i="1"/>
  <c r="G66" i="1"/>
  <c r="C66" i="1"/>
  <c r="G65" i="1"/>
  <c r="C65" i="1"/>
  <c r="G64" i="1"/>
  <c r="C64" i="1"/>
  <c r="G63" i="1"/>
  <c r="C63" i="1"/>
  <c r="G61" i="1"/>
  <c r="C61" i="1"/>
  <c r="G60" i="1"/>
  <c r="C60" i="1"/>
  <c r="G59" i="1"/>
  <c r="C59" i="1"/>
  <c r="G58" i="1"/>
  <c r="C58" i="1"/>
  <c r="G57" i="1"/>
  <c r="C57" i="1"/>
  <c r="G56" i="1"/>
  <c r="C56" i="1"/>
  <c r="G55" i="1"/>
  <c r="C55" i="1"/>
  <c r="G54" i="1"/>
  <c r="C54" i="1"/>
  <c r="G53" i="1"/>
  <c r="C53" i="1"/>
  <c r="G52" i="1"/>
  <c r="C52" i="1"/>
  <c r="G51" i="1"/>
  <c r="C51" i="1"/>
  <c r="G50" i="1"/>
  <c r="C50" i="1"/>
  <c r="G49" i="1"/>
  <c r="C49" i="1"/>
  <c r="G48" i="1"/>
  <c r="C48" i="1"/>
  <c r="G47" i="1"/>
  <c r="C47" i="1"/>
  <c r="G46" i="1"/>
  <c r="C46" i="1"/>
  <c r="G45" i="1"/>
  <c r="C45" i="1"/>
  <c r="G44" i="1"/>
  <c r="C44" i="1"/>
  <c r="G42" i="1"/>
  <c r="C42" i="1"/>
  <c r="G41" i="1"/>
  <c r="C41" i="1"/>
  <c r="G40" i="1"/>
  <c r="C40" i="1"/>
  <c r="G39" i="1"/>
  <c r="C39" i="1"/>
  <c r="G38" i="1"/>
  <c r="C38" i="1"/>
  <c r="G37" i="1"/>
  <c r="C37" i="1"/>
  <c r="G35" i="1"/>
  <c r="C35" i="1"/>
  <c r="G34" i="1"/>
  <c r="C34" i="1"/>
  <c r="G33" i="1"/>
  <c r="C33" i="1"/>
  <c r="G32" i="1"/>
  <c r="C32" i="1"/>
  <c r="G31" i="1"/>
  <c r="C31" i="1"/>
  <c r="G30" i="1"/>
  <c r="C30" i="1"/>
  <c r="G29" i="1"/>
  <c r="C29" i="1"/>
  <c r="G28" i="1"/>
  <c r="C28" i="1"/>
  <c r="G27" i="1"/>
  <c r="C27" i="1"/>
  <c r="G25" i="1"/>
  <c r="C25" i="1"/>
  <c r="G24" i="1"/>
  <c r="C24" i="1"/>
  <c r="G23" i="1"/>
  <c r="C23" i="1"/>
  <c r="G22" i="1"/>
  <c r="C22" i="1"/>
  <c r="G20" i="1"/>
  <c r="C20" i="1"/>
  <c r="G19" i="1"/>
  <c r="C19" i="1"/>
  <c r="G18" i="1"/>
  <c r="C18" i="1"/>
  <c r="G17" i="1"/>
  <c r="C17" i="1"/>
  <c r="G16" i="1"/>
  <c r="C16" i="1"/>
  <c r="G15" i="1"/>
  <c r="C15" i="1"/>
  <c r="G14" i="1"/>
  <c r="C14" i="1"/>
  <c r="G13" i="1"/>
  <c r="C13" i="1"/>
  <c r="G12" i="1"/>
  <c r="C12" i="1"/>
  <c r="G11" i="1"/>
  <c r="C11" i="1"/>
  <c r="G10" i="1"/>
  <c r="C10" i="1"/>
</calcChain>
</file>

<file path=xl/sharedStrings.xml><?xml version="1.0" encoding="utf-8"?>
<sst xmlns="http://schemas.openxmlformats.org/spreadsheetml/2006/main" count="2245" uniqueCount="675">
  <si>
    <t>Total</t>
  </si>
  <si>
    <t>Change</t>
  </si>
  <si>
    <t>Inmates</t>
  </si>
  <si>
    <t>Alachua</t>
  </si>
  <si>
    <t>Archer</t>
  </si>
  <si>
    <t>Gainesville</t>
  </si>
  <si>
    <t>Hawthorne</t>
  </si>
  <si>
    <t>High Springs</t>
  </si>
  <si>
    <t>La Crosse</t>
  </si>
  <si>
    <t>Micanopy</t>
  </si>
  <si>
    <t>Newberry</t>
  </si>
  <si>
    <t>Waldo</t>
  </si>
  <si>
    <t>Glen St. Mary</t>
  </si>
  <si>
    <t>Macclenny</t>
  </si>
  <si>
    <t>Callaway</t>
  </si>
  <si>
    <t>Lynn Haven</t>
  </si>
  <si>
    <t>Mexico Beach</t>
  </si>
  <si>
    <t>Panama City Beach</t>
  </si>
  <si>
    <t>Parker</t>
  </si>
  <si>
    <t>Springfield</t>
  </si>
  <si>
    <t>Brooker</t>
  </si>
  <si>
    <t>Hampton</t>
  </si>
  <si>
    <t>Lawtey</t>
  </si>
  <si>
    <t>Starke</t>
  </si>
  <si>
    <t>Cape Canaveral</t>
  </si>
  <si>
    <t>Cocoa</t>
  </si>
  <si>
    <t>Cocoa Beach</t>
  </si>
  <si>
    <t>Grant-Valkaria</t>
  </si>
  <si>
    <t>Indialantic</t>
  </si>
  <si>
    <t>Indian Harbour Beach</t>
  </si>
  <si>
    <t>Malabar</t>
  </si>
  <si>
    <t>Melbourne Beach</t>
  </si>
  <si>
    <t>Melbourne Village</t>
  </si>
  <si>
    <t>Palm Bay</t>
  </si>
  <si>
    <t>Palm Shores</t>
  </si>
  <si>
    <t>Rockledge</t>
  </si>
  <si>
    <t>Satellite Beach</t>
  </si>
  <si>
    <t>Titusville</t>
  </si>
  <si>
    <t>West Melbourne</t>
  </si>
  <si>
    <t>Coconut Creek</t>
  </si>
  <si>
    <t>Cooper City</t>
  </si>
  <si>
    <t>Coral Springs</t>
  </si>
  <si>
    <t>Dania Beach</t>
  </si>
  <si>
    <t>Davie</t>
  </si>
  <si>
    <t>Deerfield Beach</t>
  </si>
  <si>
    <t>Fort Lauderdale</t>
  </si>
  <si>
    <t>Hallandale Beach</t>
  </si>
  <si>
    <t>Hillsboro Beach</t>
  </si>
  <si>
    <t>Hollywood</t>
  </si>
  <si>
    <t>Lauderdale-By-The-Sea</t>
  </si>
  <si>
    <t>Lauderdale Lakes</t>
  </si>
  <si>
    <t>Lauderhill</t>
  </si>
  <si>
    <t>Lazy Lake</t>
  </si>
  <si>
    <t>Lighthouse Point</t>
  </si>
  <si>
    <t>Margate</t>
  </si>
  <si>
    <t>Miramar</t>
  </si>
  <si>
    <t>North Lauderdale</t>
  </si>
  <si>
    <t>Oakland Park</t>
  </si>
  <si>
    <t>Parkland</t>
  </si>
  <si>
    <t>Pembroke Park</t>
  </si>
  <si>
    <t>Pembroke Pines</t>
  </si>
  <si>
    <t>Plantation</t>
  </si>
  <si>
    <t>Pompano Beach</t>
  </si>
  <si>
    <t>Sea Ranch Lakes</t>
  </si>
  <si>
    <t>Southwest Ranches</t>
  </si>
  <si>
    <t>Sunrise</t>
  </si>
  <si>
    <t>Tamarac</t>
  </si>
  <si>
    <t>Weston</t>
  </si>
  <si>
    <t>West Park</t>
  </si>
  <si>
    <t>Wilton Manors</t>
  </si>
  <si>
    <t>Altha</t>
  </si>
  <si>
    <t>Blountstown</t>
  </si>
  <si>
    <t>Punta Gorda</t>
  </si>
  <si>
    <t>Crystal River</t>
  </si>
  <si>
    <t>Inverness</t>
  </si>
  <si>
    <t>Green Cove Springs</t>
  </si>
  <si>
    <t>Keystone Heights</t>
  </si>
  <si>
    <t>Orange Park</t>
  </si>
  <si>
    <t>Penney Farms</t>
  </si>
  <si>
    <t>Everglades</t>
  </si>
  <si>
    <t>Marco Island</t>
  </si>
  <si>
    <t>Naples</t>
  </si>
  <si>
    <t>Fort White</t>
  </si>
  <si>
    <t>Lake City</t>
  </si>
  <si>
    <t>Arcadia</t>
  </si>
  <si>
    <t>Cross City</t>
  </si>
  <si>
    <t>Horseshoe Beach</t>
  </si>
  <si>
    <t>Atlantic Beach</t>
  </si>
  <si>
    <t>Baldwin</t>
  </si>
  <si>
    <t>Jacksonville</t>
  </si>
  <si>
    <t>Jacksonville Beach</t>
  </si>
  <si>
    <t>Neptune Beach</t>
  </si>
  <si>
    <t>Century</t>
  </si>
  <si>
    <t>Pensacola</t>
  </si>
  <si>
    <t>Beverly Beach</t>
  </si>
  <si>
    <t>Bunnell</t>
  </si>
  <si>
    <t>Flagler Beach (part)</t>
  </si>
  <si>
    <t>Marineland (part)</t>
  </si>
  <si>
    <t>Palm Coast</t>
  </si>
  <si>
    <t>Apalachicola</t>
  </si>
  <si>
    <t>Carrabelle</t>
  </si>
  <si>
    <t>Chattahoochee</t>
  </si>
  <si>
    <t>Greensboro</t>
  </si>
  <si>
    <t>Gretna</t>
  </si>
  <si>
    <t>Havana</t>
  </si>
  <si>
    <t>Midway</t>
  </si>
  <si>
    <t>Quincy</t>
  </si>
  <si>
    <t>Bell</t>
  </si>
  <si>
    <t>Fanning Springs (part)</t>
  </si>
  <si>
    <t>Trenton</t>
  </si>
  <si>
    <t>Moore Haven</t>
  </si>
  <si>
    <t>Port St. Joe</t>
  </si>
  <si>
    <t>Wewahitchka</t>
  </si>
  <si>
    <t xml:space="preserve"> </t>
  </si>
  <si>
    <t>Jasper</t>
  </si>
  <si>
    <t>Jennings</t>
  </si>
  <si>
    <t>White Springs</t>
  </si>
  <si>
    <t>Bowling Green</t>
  </si>
  <si>
    <t>Wauchula</t>
  </si>
  <si>
    <t>Zolfo Springs</t>
  </si>
  <si>
    <t>Clewiston</t>
  </si>
  <si>
    <t>LaBelle</t>
  </si>
  <si>
    <t>Brooksville</t>
  </si>
  <si>
    <t>Weeki Wachee</t>
  </si>
  <si>
    <t>Avon Park</t>
  </si>
  <si>
    <t>Lake Placid</t>
  </si>
  <si>
    <t>Sebring</t>
  </si>
  <si>
    <t>Plant City</t>
  </si>
  <si>
    <t>Tampa</t>
  </si>
  <si>
    <t>Temple Terrace</t>
  </si>
  <si>
    <t>Bonifay</t>
  </si>
  <si>
    <t>Esto</t>
  </si>
  <si>
    <t>Noma</t>
  </si>
  <si>
    <t>Ponce de Leon</t>
  </si>
  <si>
    <t>Westville</t>
  </si>
  <si>
    <t>Fellsmere</t>
  </si>
  <si>
    <t>Indian River Shores</t>
  </si>
  <si>
    <t>Orchid</t>
  </si>
  <si>
    <t>Sebastian</t>
  </si>
  <si>
    <t>Vero Beach</t>
  </si>
  <si>
    <t>Alford</t>
  </si>
  <si>
    <t>Bascom</t>
  </si>
  <si>
    <t>Campbellton</t>
  </si>
  <si>
    <t>Cottondale</t>
  </si>
  <si>
    <t>Graceville</t>
  </si>
  <si>
    <t>Grand Ridge</t>
  </si>
  <si>
    <t>Greenwood</t>
  </si>
  <si>
    <t>Jacob City</t>
  </si>
  <si>
    <t>Malone</t>
  </si>
  <si>
    <t>Marianna</t>
  </si>
  <si>
    <t>Sneads</t>
  </si>
  <si>
    <t>Monticello</t>
  </si>
  <si>
    <t>Mayo</t>
  </si>
  <si>
    <t>Astatula</t>
  </si>
  <si>
    <t>Clermont</t>
  </si>
  <si>
    <t>Eustis</t>
  </si>
  <si>
    <t>Fruitland Park</t>
  </si>
  <si>
    <t>Groveland</t>
  </si>
  <si>
    <t>Howey-in-the-Hills</t>
  </si>
  <si>
    <t>Lady Lake</t>
  </si>
  <si>
    <t>Leesburg</t>
  </si>
  <si>
    <t>Mascotte</t>
  </si>
  <si>
    <t>Minneola</t>
  </si>
  <si>
    <t>Montverde</t>
  </si>
  <si>
    <t>Mount Dora</t>
  </si>
  <si>
    <t>Tavares</t>
  </si>
  <si>
    <t>Umatilla</t>
  </si>
  <si>
    <t>Bonita Springs</t>
  </si>
  <si>
    <t>Cape Coral</t>
  </si>
  <si>
    <t>Fort Myers</t>
  </si>
  <si>
    <t>Fort Myers Beach</t>
  </si>
  <si>
    <t>Sanibel</t>
  </si>
  <si>
    <t>Tallahassee</t>
  </si>
  <si>
    <t>Bronson</t>
  </si>
  <si>
    <t>Cedar Key</t>
  </si>
  <si>
    <t>Chiefland</t>
  </si>
  <si>
    <t>Inglis</t>
  </si>
  <si>
    <t>Otter Creek</t>
  </si>
  <si>
    <t>Williston</t>
  </si>
  <si>
    <t>Yankeetown</t>
  </si>
  <si>
    <t>Bristol</t>
  </si>
  <si>
    <t>Greenville</t>
  </si>
  <si>
    <t>Lee</t>
  </si>
  <si>
    <t>Madison</t>
  </si>
  <si>
    <t>Anna Maria</t>
  </si>
  <si>
    <t>Bradenton</t>
  </si>
  <si>
    <t>Bradenton Beach</t>
  </si>
  <si>
    <t>Holmes Beach</t>
  </si>
  <si>
    <t>Longboat Key (part)</t>
  </si>
  <si>
    <t>Palmetto</t>
  </si>
  <si>
    <t>Belleview</t>
  </si>
  <si>
    <t>Dunnellon</t>
  </si>
  <si>
    <t>McIntosh</t>
  </si>
  <si>
    <t>Ocala</t>
  </si>
  <si>
    <t>Reddick</t>
  </si>
  <si>
    <t>Jupiter Island</t>
  </si>
  <si>
    <t>Ocean Breeze Park</t>
  </si>
  <si>
    <t>Sewall's Point</t>
  </si>
  <si>
    <t>Stuart</t>
  </si>
  <si>
    <t>Aventura</t>
  </si>
  <si>
    <t>Bal Harbour</t>
  </si>
  <si>
    <t>Bay Harbor Islands</t>
  </si>
  <si>
    <t>Biscayne Park</t>
  </si>
  <si>
    <t>Cutler Bay</t>
  </si>
  <si>
    <t>El Portal</t>
  </si>
  <si>
    <t>Florida City</t>
  </si>
  <si>
    <t>Golden Beach</t>
  </si>
  <si>
    <t>Hialeah Gardens</t>
  </si>
  <si>
    <t>Indian Creek</t>
  </si>
  <si>
    <t>Islandia</t>
  </si>
  <si>
    <t>Key Biscayne</t>
  </si>
  <si>
    <t>Medley</t>
  </si>
  <si>
    <t>Miami Lakes</t>
  </si>
  <si>
    <t>Miami Shores</t>
  </si>
  <si>
    <t>Miami Springs</t>
  </si>
  <si>
    <t>North Bay Village</t>
  </si>
  <si>
    <t>North Miami Beach</t>
  </si>
  <si>
    <t>Opa-locka</t>
  </si>
  <si>
    <t>Pinecrest</t>
  </si>
  <si>
    <t>South Miami</t>
  </si>
  <si>
    <t>Sunny Isles Beach</t>
  </si>
  <si>
    <t>Surfside</t>
  </si>
  <si>
    <t>Sweetwater</t>
  </si>
  <si>
    <t>Virginia Gardens</t>
  </si>
  <si>
    <t>West Miami</t>
  </si>
  <si>
    <t>Islamorada, Village of Islands</t>
  </si>
  <si>
    <t>Key Colony Beach</t>
  </si>
  <si>
    <t>Key West</t>
  </si>
  <si>
    <t>Layton</t>
  </si>
  <si>
    <t>Marathon</t>
  </si>
  <si>
    <t>Callahan</t>
  </si>
  <si>
    <t>Fernandina Beach</t>
  </si>
  <si>
    <t>Hilliard</t>
  </si>
  <si>
    <t>Cinco Bayou</t>
  </si>
  <si>
    <t>Crestview</t>
  </si>
  <si>
    <t>Destin</t>
  </si>
  <si>
    <t>Fort Walton Beach</t>
  </si>
  <si>
    <t>Laurel Hill</t>
  </si>
  <si>
    <t>Mary Esther</t>
  </si>
  <si>
    <t>Niceville</t>
  </si>
  <si>
    <t>Shalimar</t>
  </si>
  <si>
    <t>Valparaiso</t>
  </si>
  <si>
    <t>Okeechobee</t>
  </si>
  <si>
    <t>Apopka</t>
  </si>
  <si>
    <t>Bay Lake</t>
  </si>
  <si>
    <t>Belle Isle</t>
  </si>
  <si>
    <t>Eatonville</t>
  </si>
  <si>
    <t>Edgewood</t>
  </si>
  <si>
    <t>Lake Buena Vista</t>
  </si>
  <si>
    <t>Maitland</t>
  </si>
  <si>
    <t>Oakland</t>
  </si>
  <si>
    <t>Ocoee</t>
  </si>
  <si>
    <t>Orlando</t>
  </si>
  <si>
    <t>Windermere</t>
  </si>
  <si>
    <t>Winter Garden</t>
  </si>
  <si>
    <t>Winter Park</t>
  </si>
  <si>
    <t>Kissimmee</t>
  </si>
  <si>
    <t>St. Cloud</t>
  </si>
  <si>
    <t>Atlantis</t>
  </si>
  <si>
    <t>Belle Glade</t>
  </si>
  <si>
    <t>Boca Raton</t>
  </si>
  <si>
    <t>Boynton Beach</t>
  </si>
  <si>
    <t>Briny Breezes</t>
  </si>
  <si>
    <t>Cloud Lake</t>
  </si>
  <si>
    <t>Delray Beach</t>
  </si>
  <si>
    <t>Glen Ridge</t>
  </si>
  <si>
    <t>Golf</t>
  </si>
  <si>
    <t>Greenacres</t>
  </si>
  <si>
    <t>Gulf Stream</t>
  </si>
  <si>
    <t>Haverhill</t>
  </si>
  <si>
    <t>Highland Beach</t>
  </si>
  <si>
    <t>Hypoluxo</t>
  </si>
  <si>
    <t>Juno Beach</t>
  </si>
  <si>
    <t>Jupiter</t>
  </si>
  <si>
    <t>Jupiter Inlet Colony</t>
  </si>
  <si>
    <t>Lake Clarke Shores</t>
  </si>
  <si>
    <t>Lake Park</t>
  </si>
  <si>
    <t>Lake Worth</t>
  </si>
  <si>
    <t>Lantana</t>
  </si>
  <si>
    <t>Loxahatchee Groves</t>
  </si>
  <si>
    <t>Manalapan</t>
  </si>
  <si>
    <t>Mangonia Park</t>
  </si>
  <si>
    <t>North Palm Beach</t>
  </si>
  <si>
    <t>Ocean Ridge</t>
  </si>
  <si>
    <t>Pahokee</t>
  </si>
  <si>
    <t>Palm Beach</t>
  </si>
  <si>
    <t>Palm Beach Shores</t>
  </si>
  <si>
    <t>Palm Springs</t>
  </si>
  <si>
    <t>Riviera Beach</t>
  </si>
  <si>
    <t>Royal Palm Beach</t>
  </si>
  <si>
    <t>South Bay</t>
  </si>
  <si>
    <t>South Palm Beach</t>
  </si>
  <si>
    <t>Tequesta</t>
  </si>
  <si>
    <t>Wellington</t>
  </si>
  <si>
    <t>West Palm Beach</t>
  </si>
  <si>
    <t>Dade City</t>
  </si>
  <si>
    <t>New Port Richey</t>
  </si>
  <si>
    <t>Port Richey</t>
  </si>
  <si>
    <t>St. Leo</t>
  </si>
  <si>
    <t>San Antonio</t>
  </si>
  <si>
    <t>Zephyrhills</t>
  </si>
  <si>
    <t>Belleair</t>
  </si>
  <si>
    <t>Belleair Beach</t>
  </si>
  <si>
    <t>Belleair Bluffs</t>
  </si>
  <si>
    <t>Belleair Shore</t>
  </si>
  <si>
    <t>Clearwater</t>
  </si>
  <si>
    <t>Dunedin</t>
  </si>
  <si>
    <t>Gulfport</t>
  </si>
  <si>
    <t>Indian Rocks Beach</t>
  </si>
  <si>
    <t>Indian Shores</t>
  </si>
  <si>
    <t>Kenneth City</t>
  </si>
  <si>
    <t>Largo</t>
  </si>
  <si>
    <t>Madeira Beach</t>
  </si>
  <si>
    <t>North Redington Beach</t>
  </si>
  <si>
    <t>Oldsmar</t>
  </si>
  <si>
    <t>Pinellas Park</t>
  </si>
  <si>
    <t>Redington Beach</t>
  </si>
  <si>
    <t>Redington Shores</t>
  </si>
  <si>
    <t>Safety Harbor</t>
  </si>
  <si>
    <t>St. Petersburg</t>
  </si>
  <si>
    <t>St. Pete Beach</t>
  </si>
  <si>
    <t>Seminole</t>
  </si>
  <si>
    <t>South Pasadena</t>
  </si>
  <si>
    <t>Tarpon Springs</t>
  </si>
  <si>
    <t>Treasure Island</t>
  </si>
  <si>
    <t>Auburndale</t>
  </si>
  <si>
    <t>Bartow</t>
  </si>
  <si>
    <t>Davenport</t>
  </si>
  <si>
    <t>Dundee</t>
  </si>
  <si>
    <t>Eagle Lake</t>
  </si>
  <si>
    <t>Fort Meade</t>
  </si>
  <si>
    <t>Frostproof</t>
  </si>
  <si>
    <t>Highland Park</t>
  </si>
  <si>
    <t>Hillcrest Heights</t>
  </si>
  <si>
    <t>Lake Alfred</t>
  </si>
  <si>
    <t>Lake Hamilton</t>
  </si>
  <si>
    <t>Lake Wales</t>
  </si>
  <si>
    <t>Lakeland</t>
  </si>
  <si>
    <t>Mulberry</t>
  </si>
  <si>
    <t>Polk City</t>
  </si>
  <si>
    <t>Winter Haven</t>
  </si>
  <si>
    <t>Crescent City</t>
  </si>
  <si>
    <t>Interlachen</t>
  </si>
  <si>
    <t>Palatka</t>
  </si>
  <si>
    <t>Pomona Park</t>
  </si>
  <si>
    <t>Welaka</t>
  </si>
  <si>
    <t>Hastings</t>
  </si>
  <si>
    <t>St. Augustine</t>
  </si>
  <si>
    <t>St. Augustine Beach</t>
  </si>
  <si>
    <t>Fort Pierce</t>
  </si>
  <si>
    <t>Port St. Lucie</t>
  </si>
  <si>
    <t>St. Lucie Village</t>
  </si>
  <si>
    <t>Gulf Breeze</t>
  </si>
  <si>
    <t>Jay</t>
  </si>
  <si>
    <t>Milton</t>
  </si>
  <si>
    <t>North Port</t>
  </si>
  <si>
    <t>Sarasota</t>
  </si>
  <si>
    <t>Venice</t>
  </si>
  <si>
    <t>Altamonte Springs</t>
  </si>
  <si>
    <t>Casselberry</t>
  </si>
  <si>
    <t>Lake Mary</t>
  </si>
  <si>
    <t>Longwood</t>
  </si>
  <si>
    <t>Oviedo</t>
  </si>
  <si>
    <t>Sanford</t>
  </si>
  <si>
    <t>Winter Springs</t>
  </si>
  <si>
    <t>Bushnell</t>
  </si>
  <si>
    <t>Center Hill</t>
  </si>
  <si>
    <t>Coleman</t>
  </si>
  <si>
    <t>Webster</t>
  </si>
  <si>
    <t>Wildwood</t>
  </si>
  <si>
    <t>Branford</t>
  </si>
  <si>
    <t>Live Oak</t>
  </si>
  <si>
    <t>Perry</t>
  </si>
  <si>
    <t>Lake Butler</t>
  </si>
  <si>
    <t>Raiford</t>
  </si>
  <si>
    <t>Worthington Springs</t>
  </si>
  <si>
    <t>Daytona Beach</t>
  </si>
  <si>
    <t>Daytona Beach Shores</t>
  </si>
  <si>
    <t>DeBary</t>
  </si>
  <si>
    <t>DeLand</t>
  </si>
  <si>
    <t>Deltona</t>
  </si>
  <si>
    <t>Edgewater</t>
  </si>
  <si>
    <t>Holly Hill</t>
  </si>
  <si>
    <t>Lake Helen</t>
  </si>
  <si>
    <t>New Smyrna Beach</t>
  </si>
  <si>
    <t>Oak Hill</t>
  </si>
  <si>
    <t>Orange City</t>
  </si>
  <si>
    <t>Ormond Beach</t>
  </si>
  <si>
    <t>Pierson</t>
  </si>
  <si>
    <t>Ponce Inlet</t>
  </si>
  <si>
    <t>Port Orange</t>
  </si>
  <si>
    <t>South Daytona</t>
  </si>
  <si>
    <t>St. Marks</t>
  </si>
  <si>
    <t>Sopchoppy</t>
  </si>
  <si>
    <t>DeFuniak Springs</t>
  </si>
  <si>
    <t>Freeport</t>
  </si>
  <si>
    <t>Paxton</t>
  </si>
  <si>
    <t>Caryville</t>
  </si>
  <si>
    <t>Chipley</t>
  </si>
  <si>
    <t>Ebro</t>
  </si>
  <si>
    <t>Vernon</t>
  </si>
  <si>
    <t>Wausau</t>
  </si>
  <si>
    <t>Florida</t>
  </si>
  <si>
    <t>April 1, 2012</t>
  </si>
  <si>
    <t>April 1</t>
  </si>
  <si>
    <t xml:space="preserve"> 2012</t>
  </si>
  <si>
    <t>State,</t>
  </si>
  <si>
    <t>(estimate)</t>
  </si>
  <si>
    <t>(Census)</t>
  </si>
  <si>
    <t>Estimates</t>
  </si>
  <si>
    <t>less inmates</t>
  </si>
  <si>
    <t>Revenue sharing use only</t>
  </si>
  <si>
    <t xml:space="preserve">Table 1. </t>
  </si>
  <si>
    <t>Estimates of Population by County and City in Florida:  April 1, 2012</t>
  </si>
  <si>
    <t>Source: University of Florida, Bureau of Economic and Business Research, November 1, 2012.</t>
  </si>
  <si>
    <t xml:space="preserve"> and City</t>
  </si>
  <si>
    <t xml:space="preserve">Baker </t>
  </si>
  <si>
    <t xml:space="preserve">Bay </t>
  </si>
  <si>
    <t xml:space="preserve">Bradford </t>
  </si>
  <si>
    <t xml:space="preserve">Brevard </t>
  </si>
  <si>
    <t xml:space="preserve">Broward </t>
  </si>
  <si>
    <t xml:space="preserve">Calhoun </t>
  </si>
  <si>
    <t xml:space="preserve">Charlotte </t>
  </si>
  <si>
    <t xml:space="preserve">Citrus </t>
  </si>
  <si>
    <t xml:space="preserve">Clay </t>
  </si>
  <si>
    <t xml:space="preserve">Collier </t>
  </si>
  <si>
    <t xml:space="preserve">Columbia </t>
  </si>
  <si>
    <t xml:space="preserve">DeSoto </t>
  </si>
  <si>
    <t xml:space="preserve">Dixie </t>
  </si>
  <si>
    <t xml:space="preserve">Duval </t>
  </si>
  <si>
    <t xml:space="preserve">Escambia </t>
  </si>
  <si>
    <t xml:space="preserve">Flagler </t>
  </si>
  <si>
    <t xml:space="preserve">Franklin </t>
  </si>
  <si>
    <t xml:space="preserve">Gadsden </t>
  </si>
  <si>
    <t xml:space="preserve">Gilchrist </t>
  </si>
  <si>
    <t xml:space="preserve">Glades </t>
  </si>
  <si>
    <t xml:space="preserve">Gulf </t>
  </si>
  <si>
    <t xml:space="preserve">Hamilton </t>
  </si>
  <si>
    <t xml:space="preserve">Hardee </t>
  </si>
  <si>
    <t xml:space="preserve">Hendry </t>
  </si>
  <si>
    <t xml:space="preserve">Hernando </t>
  </si>
  <si>
    <t xml:space="preserve">Highlands </t>
  </si>
  <si>
    <t xml:space="preserve">Hillsborough </t>
  </si>
  <si>
    <t xml:space="preserve">Holmes </t>
  </si>
  <si>
    <t xml:space="preserve">Indian River </t>
  </si>
  <si>
    <t xml:space="preserve">Jackson </t>
  </si>
  <si>
    <t xml:space="preserve">Jefferson </t>
  </si>
  <si>
    <t xml:space="preserve">Lafayette </t>
  </si>
  <si>
    <t xml:space="preserve">Lake </t>
  </si>
  <si>
    <t xml:space="preserve">Lee </t>
  </si>
  <si>
    <t xml:space="preserve">Leon </t>
  </si>
  <si>
    <t xml:space="preserve">Levy </t>
  </si>
  <si>
    <t xml:space="preserve">Liberty </t>
  </si>
  <si>
    <t xml:space="preserve">Madison </t>
  </si>
  <si>
    <t xml:space="preserve">Manatee </t>
  </si>
  <si>
    <t xml:space="preserve">Marion </t>
  </si>
  <si>
    <t xml:space="preserve">Martin </t>
  </si>
  <si>
    <t xml:space="preserve">Miami-Dade </t>
  </si>
  <si>
    <t xml:space="preserve">Monroe </t>
  </si>
  <si>
    <t xml:space="preserve">Nassau </t>
  </si>
  <si>
    <t xml:space="preserve">Okaloosa </t>
  </si>
  <si>
    <t xml:space="preserve">Okeechobee </t>
  </si>
  <si>
    <t xml:space="preserve">Orange </t>
  </si>
  <si>
    <t xml:space="preserve">Osceola </t>
  </si>
  <si>
    <t xml:space="preserve">Palm Beach </t>
  </si>
  <si>
    <t xml:space="preserve">Pasco </t>
  </si>
  <si>
    <t xml:space="preserve">Pinellas </t>
  </si>
  <si>
    <t xml:space="preserve">Polk </t>
  </si>
  <si>
    <t xml:space="preserve">Putnam </t>
  </si>
  <si>
    <t xml:space="preserve">St. Johns </t>
  </si>
  <si>
    <t xml:space="preserve">St. Lucie </t>
  </si>
  <si>
    <t xml:space="preserve">Santa Rosa </t>
  </si>
  <si>
    <t xml:space="preserve">Sarasota </t>
  </si>
  <si>
    <t xml:space="preserve">Seminole </t>
  </si>
  <si>
    <t xml:space="preserve">Sumter </t>
  </si>
  <si>
    <t xml:space="preserve">Suwannee </t>
  </si>
  <si>
    <t xml:space="preserve">Taylor </t>
  </si>
  <si>
    <t xml:space="preserve">Union </t>
  </si>
  <si>
    <t xml:space="preserve">Volusia </t>
  </si>
  <si>
    <t xml:space="preserve">Wakulla </t>
  </si>
  <si>
    <t xml:space="preserve">Walton </t>
  </si>
  <si>
    <t xml:space="preserve">Washington </t>
  </si>
  <si>
    <t>UNINCORPORATED</t>
  </si>
  <si>
    <t>Panama City*</t>
  </si>
  <si>
    <t>UNINCORPORATED*</t>
  </si>
  <si>
    <t>Melbourne*</t>
  </si>
  <si>
    <t>Coral Gables*</t>
  </si>
  <si>
    <t>Doral*</t>
  </si>
  <si>
    <t>Hialeah*</t>
  </si>
  <si>
    <t>Homestead*</t>
  </si>
  <si>
    <t>Miami*</t>
  </si>
  <si>
    <t>Miami Beach*</t>
  </si>
  <si>
    <t>Miami Gardens*</t>
  </si>
  <si>
    <t>North Miami*</t>
  </si>
  <si>
    <t>Palmetto Bay*</t>
  </si>
  <si>
    <t>Palm Beach Gardens*</t>
  </si>
  <si>
    <t>Haines City*</t>
  </si>
  <si>
    <r>
      <t>Florida</t>
    </r>
    <r>
      <rPr>
        <sz val="11"/>
        <rFont val="Tahoma"/>
        <family val="2"/>
      </rPr>
      <t>*</t>
    </r>
  </si>
  <si>
    <t>Incorporated*</t>
  </si>
  <si>
    <t>Note: *Includes Census corrections through October 31, 2012.</t>
  </si>
  <si>
    <t xml:space="preserve">Table 2. </t>
  </si>
  <si>
    <t>Components of Population Change for Counties in Florida, 2010 to 2012</t>
  </si>
  <si>
    <t>Components of Change</t>
  </si>
  <si>
    <t>Percent of Change Due to—</t>
  </si>
  <si>
    <t>STATE</t>
  </si>
  <si>
    <t>Total Change</t>
  </si>
  <si>
    <t xml:space="preserve">Natural </t>
  </si>
  <si>
    <t>Net</t>
  </si>
  <si>
    <t>and County</t>
  </si>
  <si>
    <t>2010–2012</t>
  </si>
  <si>
    <t>Births</t>
  </si>
  <si>
    <t>Deaths</t>
  </si>
  <si>
    <t>Increase</t>
  </si>
  <si>
    <t>Migration</t>
  </si>
  <si>
    <t>FLORIDA*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</si>
  <si>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</si>
  <si>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</si>
  <si>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</si>
  <si>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</si>
  <si>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</si>
  <si>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</si>
  <si>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</si>
  <si>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</si>
  <si>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</si>
  <si>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</si>
  <si>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</si>
  <si>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</si>
  <si>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</si>
  <si>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</si>
  <si>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</si>
  <si>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</si>
  <si>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</si>
  <si>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</si>
  <si>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</si>
  <si>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</si>
  <si>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</si>
  <si>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</si>
  <si>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</si>
  <si>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</si>
  <si>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</si>
  <si>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</si>
  <si>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</si>
  <si>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</si>
  <si>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</si>
  <si>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</si>
  <si>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</si>
  <si>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</si>
  <si>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</si>
  <si>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Leon</t>
  </si>
  <si>
    <t>Levy</t>
  </si>
  <si>
    <t>Liberty</t>
  </si>
  <si>
    <t>Manatee</t>
  </si>
  <si>
    <t>Marion</t>
  </si>
  <si>
    <t>Martin</t>
  </si>
  <si>
    <t>Miami-Dade*</t>
  </si>
  <si>
    <t>Monroe</t>
  </si>
  <si>
    <t>Nassau</t>
  </si>
  <si>
    <t>Okaloosa</t>
  </si>
  <si>
    <t>Orange</t>
  </si>
  <si>
    <t>Osceola</t>
  </si>
  <si>
    <t>Pasco</t>
  </si>
  <si>
    <t>Pinellas</t>
  </si>
  <si>
    <t>Polk</t>
  </si>
  <si>
    <t>Putnam</t>
  </si>
  <si>
    <t>St. Johns</t>
  </si>
  <si>
    <t>St. Lucie</t>
  </si>
  <si>
    <t>Santa Rosa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</si>
  <si>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</si>
  <si>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</si>
  <si>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</si>
  <si>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</si>
  <si>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</si>
  <si>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</si>
  <si>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</si>
  <si>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</si>
  <si>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 2000</t>
  </si>
  <si>
    <t>to 2010</t>
  </si>
  <si>
    <t>to 2012</t>
  </si>
  <si>
    <t>Population</t>
  </si>
  <si>
    <t>Percent change</t>
  </si>
  <si>
    <t>Population Change for Counties in Florida, 1990 to 2012</t>
  </si>
  <si>
    <t xml:space="preserve">Table 3. </t>
  </si>
  <si>
    <r>
      <t>1</t>
    </r>
    <r>
      <rPr>
        <sz val="11"/>
        <rFont val="Tahoma"/>
        <family val="2"/>
      </rPr>
      <t xml:space="preserve"> Based on the December 2009 US Office of Management and Budget MSA definitions, (OMB Bulletin No. 10-02)</t>
    </r>
  </si>
  <si>
    <t>TAMPA-ST. PETERSBURG-CLEARWATER</t>
  </si>
  <si>
    <t>TALLAHASSEE</t>
  </si>
  <si>
    <t>SEBASTIAN-VERO BEACH</t>
  </si>
  <si>
    <t>PUNTA GORDA</t>
  </si>
  <si>
    <t>PORT ST. LUCIE</t>
  </si>
  <si>
    <t>PENSACOLA-FERRY PASS-BRENT</t>
  </si>
  <si>
    <t>PANAMA CITY-LYNN HAVEN-PANAMA CITY BEACH</t>
  </si>
  <si>
    <t>PALM COAST</t>
  </si>
  <si>
    <t>PALM BAY-MELBOURNE-TITUSVILLE</t>
  </si>
  <si>
    <t>ORLANDO-KISSIMMEE-SANFORD</t>
  </si>
  <si>
    <t>OCALA</t>
  </si>
  <si>
    <t>NORTH PORT- BRADENTON-SARASOTA</t>
  </si>
  <si>
    <t>NAPLES-MARCO ISLAND</t>
  </si>
  <si>
    <t>MIAMI-FORT LAUDERDALE-POMPANO BEACH*</t>
  </si>
  <si>
    <t>LAKELAND-WINTER HAVEN</t>
  </si>
  <si>
    <t>JACKSONVILLE</t>
  </si>
  <si>
    <t>GAINESVILLE</t>
  </si>
  <si>
    <t>DELTONA-DAYTONA BEACH-ORMOND BEACH</t>
  </si>
  <si>
    <t>CRESTVIEW - FORT WALTON BEACH-DESTIN</t>
  </si>
  <si>
    <t>CAPE CORAL-FORT MYERS</t>
  </si>
  <si>
    <t>ALL MSAs*</t>
  </si>
  <si>
    <t>County</t>
  </si>
  <si>
    <t>STATISTICAL AREA</t>
  </si>
  <si>
    <t>Percent Change</t>
  </si>
  <si>
    <t>METROPOLITAN</t>
  </si>
  <si>
    <r>
      <t>Population Change for Metropolitan Statistical Areas</t>
    </r>
    <r>
      <rPr>
        <vertAlign val="superscript"/>
        <sz val="11"/>
        <rFont val="Tahoma"/>
        <family val="2"/>
      </rPr>
      <t>1</t>
    </r>
    <r>
      <rPr>
        <sz val="11"/>
        <rFont val="Tahoma"/>
        <family val="2"/>
      </rPr>
      <t xml:space="preserve"> in Florida 1990 to 2012</t>
    </r>
  </si>
  <si>
    <t xml:space="preserve">Table 4. </t>
  </si>
  <si>
    <t xml:space="preserve">Table 5. </t>
  </si>
  <si>
    <t>Population Change by Decade for Planning Districts in Florida, 1990 to 2012</t>
  </si>
  <si>
    <t>STATE, PLANNING</t>
  </si>
  <si>
    <t>DISTRICT</t>
  </si>
  <si>
    <t>DISTRICT 1</t>
  </si>
  <si>
    <t>DISTRICT 2</t>
  </si>
  <si>
    <t>DISTRICT 3</t>
  </si>
  <si>
    <t>DISTRICT 4</t>
  </si>
  <si>
    <t>DISTRICT 5</t>
  </si>
  <si>
    <t>DISTRICT 6</t>
  </si>
  <si>
    <t>DISTRICT 7</t>
  </si>
  <si>
    <t>DISTRICT 8</t>
  </si>
  <si>
    <t>DISTRICT 9</t>
  </si>
  <si>
    <t>DISTRICT 10</t>
  </si>
  <si>
    <t>DISTRICT 11*</t>
  </si>
  <si>
    <t>Table 6. Rank of Florida Counties by Population Size in 2012 and Population Distribution in 2012, 2010, 2000 and 1990</t>
  </si>
  <si>
    <t>Percent of State Population</t>
  </si>
  <si>
    <t>Rank</t>
  </si>
  <si>
    <t>FLORIDA</t>
  </si>
  <si>
    <t>Miami-Dade</t>
  </si>
  <si>
    <t>Note: Includes Census corrections through October 31, 2012.</t>
  </si>
  <si>
    <t xml:space="preserve">Table 7. </t>
  </si>
  <si>
    <t>Rank of Florida Counties by Percent Change in Population, 2010 to 2012</t>
  </si>
  <si>
    <t>Percent</t>
  </si>
  <si>
    <t xml:space="preserve">Table 9. </t>
  </si>
  <si>
    <t>Rank of Top 100 Cities in Florida by Population Size in 2012, 2010, and 2000</t>
  </si>
  <si>
    <t>City</t>
  </si>
  <si>
    <t>Hialeah</t>
  </si>
  <si>
    <t>(X)</t>
  </si>
  <si>
    <t>Table 10.</t>
  </si>
  <si>
    <t>Rank of Top 100 Cities in Florida by Percent Change in Population, 2010 to 2012</t>
  </si>
  <si>
    <t>change</t>
  </si>
  <si>
    <t>Table 11.</t>
  </si>
  <si>
    <t>Rank of Top 100 Cities in Florida by Population Change, 2010 to 2012</t>
  </si>
  <si>
    <t xml:space="preserve">Population </t>
  </si>
  <si>
    <t>Table 12.  Age Distribution (Percentage) of the Population of Florida</t>
  </si>
  <si>
    <t>and Its Counties on April 1, 2011, 2010, 2000, and 1990</t>
  </si>
  <si>
    <t>Census</t>
  </si>
  <si>
    <t xml:space="preserve">0-17 </t>
  </si>
  <si>
    <t>18-44</t>
  </si>
  <si>
    <t>45-64</t>
  </si>
  <si>
    <t xml:space="preserve">65+  </t>
  </si>
  <si>
    <t xml:space="preserve">0-14 </t>
  </si>
  <si>
    <t>15-44</t>
  </si>
  <si>
    <t xml:space="preserve">Source: Bureau of Economic and Business Research, University of Florida, 2012. </t>
  </si>
  <si>
    <t>Table 13.</t>
  </si>
  <si>
    <t>Rank of Florida Counties by Percent of Population Aged 17 and Younger, 2011</t>
  </si>
  <si>
    <t>Aged 17 and Younger</t>
  </si>
  <si>
    <t>Number</t>
  </si>
  <si>
    <t>Table 14.</t>
  </si>
  <si>
    <t>Rank of Florida Counties by Percent of Population Aged 65 and Older, 2011</t>
  </si>
  <si>
    <t>Aged 65 and Over</t>
  </si>
  <si>
    <t>Table 15.</t>
  </si>
  <si>
    <t>Black Population of Florida Counties, April 1, 2011, Ranked by Percent Black</t>
  </si>
  <si>
    <t>Black</t>
  </si>
  <si>
    <t xml:space="preserve">Table 16. </t>
  </si>
  <si>
    <t>Hispanic Population of Florida Counties, April 1, 2011, Ranked by Percent Hispanic</t>
  </si>
  <si>
    <t>Hispanic</t>
  </si>
  <si>
    <t>Table 17.</t>
  </si>
  <si>
    <t>Population Per Square Mile for Florida Counties in 2012, 2010, and 2000</t>
  </si>
  <si>
    <t>Land area</t>
  </si>
  <si>
    <t>in 2000</t>
  </si>
  <si>
    <t>Population Per Square Mile</t>
  </si>
  <si>
    <t>(sq. miles)</t>
  </si>
  <si>
    <t>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</si>
</sst>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"/>
    <numFmt numFmtId="165" formatCode="#,##0.0"/>
    <numFmt numFmtId="166" formatCode="_(* #,##0_);_(* \(#,##0\);_(* &quot;-&quot;??_);_(@_)"/>
    <numFmt numFmtId="167" formatCode="0.0%"/>
    <numFmt numFmtId="168" formatCode="0.0_)"/>
    <numFmt numFmtId="169" formatCode="0_)"/>
  </numFmts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sz val="10"/>
      <name val="Arial"/>
      <family val="2"/>
    </font>
    <font>
      <sz val="10"/>
      <name val="Arial"/>
    </font>
    <font>
      <b/>
      <sz val="11"/>
      <color theme="1"/>
      <name val="Tahoma"/>
      <family val="2"/>
    </font>
    <font>
      <sz val="11"/>
      <color indexed="8"/>
      <name val="Tahoma"/>
      <family val="2"/>
    </font>
    <font>
      <vertAlign val="superscript"/>
      <sz val="11"/>
      <name val="Tahoma"/>
      <family val="2"/>
    </font>
    <font>
      <sz val="12"/>
      <color indexed="8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</borders>
  <cellStyleXfs count="8">
    <xf numFmtId="0" fontId="0" fillId="0" borderId="0"/>
    <xf numFmtId="0" fontId="1" fillId="0" borderId="0">
      <alignment horizontal="left" indent="1"/>
    </xf>
    <xf numFmtId="0" fontId="6" fillId="0" borderId="0"/>
    <xf numFmtId="0" fontId="2" fillId="0" borderId="0"/>
    <xf numFmtId="0" fontId="7" fillId="0" borderId="0"/>
    <xf numFmtId="0" fontId="6" fillId="0" borderId="0"/>
    <xf numFmtId="43" fontId="6" fillId="0" borderId="0" applyFont="0" applyFill="0" applyBorder="0" applyAlignment="0" applyProtection="0"/>
    <xf numFmtId="0" fontId="11" fillId="0" borderId="0"/>
  </cellStyleXfs>
  <cellXfs count="172">
    <xf numFmtId="0" fontId="0" fillId="0" borderId="0" xfId="0"/>
    <xf numFmtId="3" fontId="5" fillId="0" borderId="0" xfId="0" applyNumberFormat="1" applyFont="1" applyAlignment="1"/>
    <xf numFmtId="3" fontId="5" fillId="0" borderId="0" xfId="1" applyNumberFormat="1" applyFont="1" applyAlignment="1"/>
    <xf numFmtId="1" fontId="5" fillId="0" borderId="0" xfId="1" applyNumberFormat="1" applyFont="1" applyAlignment="1"/>
    <xf numFmtId="3" fontId="3" fillId="0" borderId="0" xfId="0" applyNumberFormat="1" applyFont="1" applyAlignment="1"/>
    <xf numFmtId="1" fontId="4" fillId="0" borderId="0" xfId="1" applyNumberFormat="1" applyFont="1" applyAlignment="1"/>
    <xf numFmtId="1" fontId="3" fillId="0" borderId="0" xfId="0" applyNumberFormat="1" applyFont="1" applyAlignment="1"/>
    <xf numFmtId="0" fontId="5" fillId="0" borderId="0" xfId="2" applyFont="1" applyAlignment="1"/>
    <xf numFmtId="49" fontId="5" fillId="0" borderId="0" xfId="2" applyNumberFormat="1" applyFont="1" applyBorder="1" applyAlignment="1"/>
    <xf numFmtId="49" fontId="5" fillId="0" borderId="0" xfId="2" applyNumberFormat="1" applyFont="1" applyAlignment="1"/>
    <xf numFmtId="49" fontId="5" fillId="0" borderId="0" xfId="0" applyNumberFormat="1" applyFont="1" applyAlignment="1"/>
    <xf numFmtId="0" fontId="5" fillId="0" borderId="0" xfId="2" applyNumberFormat="1" applyFont="1" applyBorder="1" applyAlignment="1"/>
    <xf numFmtId="15" fontId="5" fillId="0" borderId="0" xfId="2" quotePrefix="1" applyNumberFormat="1" applyFont="1" applyAlignment="1"/>
    <xf numFmtId="1" fontId="4" fillId="0" borderId="0" xfId="0" applyNumberFormat="1" applyFont="1" applyAlignment="1"/>
    <xf numFmtId="1" fontId="5" fillId="0" borderId="0" xfId="0" applyNumberFormat="1" applyFont="1" applyAlignment="1"/>
    <xf numFmtId="0" fontId="5" fillId="0" borderId="0" xfId="2" applyFont="1"/>
    <xf numFmtId="49" fontId="5" fillId="0" borderId="0" xfId="2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0" fontId="5" fillId="0" borderId="0" xfId="4" applyFont="1"/>
    <xf numFmtId="0" fontId="5" fillId="0" borderId="0" xfId="4" applyFont="1" applyAlignment="1">
      <alignment horizontal="left"/>
    </xf>
    <xf numFmtId="0" fontId="5" fillId="0" borderId="0" xfId="4" applyFont="1" applyBorder="1"/>
    <xf numFmtId="0" fontId="5" fillId="0" borderId="0" xfId="4" applyFont="1" applyAlignment="1">
      <alignment horizontal="right"/>
    </xf>
    <xf numFmtId="1" fontId="5" fillId="0" borderId="0" xfId="5" applyNumberFormat="1" applyFont="1" applyAlignment="1">
      <alignment horizontal="right"/>
    </xf>
    <xf numFmtId="0" fontId="5" fillId="0" borderId="0" xfId="4" applyFont="1" applyBorder="1" applyAlignment="1">
      <alignment horizontal="right"/>
    </xf>
    <xf numFmtId="1" fontId="5" fillId="0" borderId="0" xfId="4" applyNumberFormat="1" applyFont="1" applyAlignment="1">
      <alignment horizontal="right"/>
    </xf>
    <xf numFmtId="0" fontId="5" fillId="0" borderId="0" xfId="5" applyFont="1" applyAlignment="1">
      <alignment horizontal="right"/>
    </xf>
    <xf numFmtId="0" fontId="5" fillId="0" borderId="0" xfId="5" applyFont="1" applyBorder="1" applyAlignment="1">
      <alignment horizontal="right"/>
    </xf>
    <xf numFmtId="3" fontId="5" fillId="0" borderId="0" xfId="5" applyNumberFormat="1" applyFont="1" applyFill="1"/>
    <xf numFmtId="3" fontId="5" fillId="0" borderId="0" xfId="4" applyNumberFormat="1" applyFont="1" applyFill="1"/>
    <xf numFmtId="164" fontId="5" fillId="0" borderId="0" xfId="5" applyNumberFormat="1" applyFont="1" applyFill="1"/>
    <xf numFmtId="164" fontId="5" fillId="0" borderId="0" xfId="4" applyNumberFormat="1" applyFont="1" applyFill="1"/>
    <xf numFmtId="0" fontId="5" fillId="0" borderId="0" xfId="5" applyFont="1" applyFill="1"/>
    <xf numFmtId="0" fontId="6" fillId="0" borderId="0" xfId="5"/>
    <xf numFmtId="3" fontId="5" fillId="0" borderId="0" xfId="5" applyNumberFormat="1" applyFont="1" applyAlignment="1">
      <alignment horizontal="right"/>
    </xf>
    <xf numFmtId="3" fontId="5" fillId="0" borderId="0" xfId="5" applyNumberFormat="1" applyFont="1" applyBorder="1" applyAlignment="1">
      <alignment wrapText="1"/>
    </xf>
    <xf numFmtId="0" fontId="8" fillId="0" borderId="0" xfId="4" applyFont="1" applyBorder="1" applyAlignment="1">
      <alignment horizontal="center" vertical="center" wrapText="1"/>
    </xf>
    <xf numFmtId="3" fontId="5" fillId="0" borderId="0" xfId="4" applyNumberFormat="1" applyFont="1" applyBorder="1" applyAlignment="1">
      <alignment wrapText="1"/>
    </xf>
    <xf numFmtId="0" fontId="5" fillId="0" borderId="0" xfId="5" applyFont="1" applyBorder="1" applyAlignment="1">
      <alignment wrapText="1"/>
    </xf>
    <xf numFmtId="0" fontId="5" fillId="0" borderId="0" xfId="4" applyFont="1" applyBorder="1" applyAlignment="1">
      <alignment wrapText="1"/>
    </xf>
    <xf numFmtId="3" fontId="5" fillId="0" borderId="0" xfId="4" applyNumberFormat="1" applyFont="1" applyBorder="1"/>
    <xf numFmtId="1" fontId="3" fillId="0" borderId="0" xfId="4" applyNumberFormat="1" applyFont="1" applyAlignment="1"/>
    <xf numFmtId="3" fontId="5" fillId="0" borderId="0" xfId="4" applyNumberFormat="1" applyFont="1" applyAlignment="1"/>
    <xf numFmtId="3" fontId="3" fillId="0" borderId="0" xfId="4" applyNumberFormat="1" applyFont="1" applyAlignment="1"/>
    <xf numFmtId="3" fontId="8" fillId="0" borderId="0" xfId="4" applyNumberFormat="1" applyFont="1" applyBorder="1" applyAlignment="1">
      <alignment wrapText="1"/>
    </xf>
    <xf numFmtId="164" fontId="5" fillId="0" borderId="0" xfId="4" applyNumberFormat="1" applyFont="1" applyFill="1" applyAlignment="1">
      <alignment horizontal="right"/>
    </xf>
    <xf numFmtId="165" fontId="5" fillId="0" borderId="0" xfId="4" applyNumberFormat="1" applyFont="1" applyFill="1" applyAlignment="1" applyProtection="1">
      <alignment horizontal="right"/>
    </xf>
    <xf numFmtId="3" fontId="5" fillId="0" borderId="0" xfId="4" applyNumberFormat="1" applyFont="1" applyFill="1" applyAlignment="1" applyProtection="1">
      <alignment horizontal="right"/>
    </xf>
    <xf numFmtId="3" fontId="5" fillId="0" borderId="0" xfId="6" applyNumberFormat="1" applyFont="1" applyBorder="1" applyAlignment="1"/>
    <xf numFmtId="3" fontId="5" fillId="0" borderId="0" xfId="4" applyNumberFormat="1" applyFont="1"/>
    <xf numFmtId="0" fontId="5" fillId="0" borderId="0" xfId="5" applyFont="1"/>
    <xf numFmtId="165" fontId="5" fillId="0" borderId="0" xfId="4" applyNumberFormat="1" applyFont="1" applyAlignment="1" applyProtection="1">
      <alignment horizontal="right"/>
      <protection locked="0"/>
    </xf>
    <xf numFmtId="3" fontId="5" fillId="0" borderId="0" xfId="4" applyNumberFormat="1" applyFont="1" applyAlignment="1" applyProtection="1">
      <alignment horizontal="right"/>
      <protection locked="0"/>
    </xf>
    <xf numFmtId="0" fontId="5" fillId="0" borderId="0" xfId="4" applyNumberFormat="1" applyFont="1" applyAlignment="1" applyProtection="1">
      <alignment horizontal="right"/>
      <protection locked="0"/>
    </xf>
    <xf numFmtId="0" fontId="5" fillId="0" borderId="0" xfId="4" quotePrefix="1" applyNumberFormat="1" applyFont="1" applyAlignment="1" applyProtection="1">
      <alignment horizontal="right"/>
      <protection locked="0"/>
    </xf>
    <xf numFmtId="1" fontId="5" fillId="0" borderId="0" xfId="4" quotePrefix="1" applyNumberFormat="1" applyFont="1" applyAlignment="1">
      <alignment horizontal="right"/>
    </xf>
    <xf numFmtId="0" fontId="5" fillId="0" borderId="0" xfId="4" applyNumberFormat="1" applyFont="1"/>
    <xf numFmtId="0" fontId="5" fillId="0" borderId="0" xfId="4" quotePrefix="1" applyNumberFormat="1" applyFont="1" applyAlignment="1">
      <alignment horizontal="right"/>
    </xf>
    <xf numFmtId="0" fontId="5" fillId="0" borderId="0" xfId="5" applyFont="1" applyBorder="1" applyAlignment="1">
      <alignment horizontal="center"/>
    </xf>
    <xf numFmtId="0" fontId="5" fillId="0" borderId="1" xfId="5" applyFont="1" applyBorder="1" applyAlignment="1">
      <alignment horizontal="centerContinuous"/>
    </xf>
    <xf numFmtId="0" fontId="5" fillId="0" borderId="0" xfId="4" applyFont="1" applyAlignment="1">
      <alignment horizontal="centerContinuous"/>
    </xf>
    <xf numFmtId="0" fontId="5" fillId="0" borderId="0" xfId="5" applyFont="1" applyAlignment="1">
      <alignment horizontal="left"/>
    </xf>
    <xf numFmtId="166" fontId="5" fillId="0" borderId="0" xfId="6" applyNumberFormat="1" applyFont="1" applyBorder="1" applyAlignment="1"/>
    <xf numFmtId="166" fontId="9" fillId="0" borderId="0" xfId="6" applyNumberFormat="1" applyFont="1" applyFill="1" applyBorder="1" applyAlignment="1">
      <alignment horizontal="right" wrapText="1"/>
    </xf>
    <xf numFmtId="0" fontId="10" fillId="0" borderId="0" xfId="4" applyFont="1" applyBorder="1" applyAlignment="1"/>
    <xf numFmtId="0" fontId="10" fillId="0" borderId="0" xfId="5" applyFont="1" applyBorder="1" applyAlignment="1"/>
    <xf numFmtId="167" fontId="5" fillId="0" borderId="0" xfId="4" applyNumberFormat="1" applyFont="1" applyBorder="1" applyAlignment="1">
      <alignment horizontal="right" indent="1"/>
    </xf>
    <xf numFmtId="3" fontId="9" fillId="0" borderId="0" xfId="6" applyNumberFormat="1" applyFont="1" applyFill="1" applyBorder="1" applyAlignment="1">
      <alignment horizontal="right" indent="1"/>
    </xf>
    <xf numFmtId="3" fontId="5" fillId="0" borderId="0" xfId="6" applyNumberFormat="1" applyFont="1" applyBorder="1" applyAlignment="1">
      <alignment horizontal="right" indent="1"/>
    </xf>
    <xf numFmtId="0" fontId="5" fillId="0" borderId="0" xfId="4" applyFont="1" applyBorder="1" applyAlignment="1">
      <alignment horizontal="left" indent="1"/>
    </xf>
    <xf numFmtId="164" fontId="5" fillId="0" borderId="0" xfId="4" applyNumberFormat="1" applyFont="1" applyFill="1" applyBorder="1" applyAlignment="1">
      <alignment horizontal="right"/>
    </xf>
    <xf numFmtId="165" fontId="5" fillId="0" borderId="0" xfId="6" applyNumberFormat="1" applyFont="1" applyFill="1" applyBorder="1" applyAlignment="1">
      <alignment horizontal="right"/>
    </xf>
    <xf numFmtId="3" fontId="9" fillId="0" borderId="0" xfId="6" applyNumberFormat="1" applyFont="1" applyFill="1" applyBorder="1" applyAlignment="1">
      <alignment horizontal="right"/>
    </xf>
    <xf numFmtId="0" fontId="5" fillId="0" borderId="0" xfId="4" applyFont="1" applyBorder="1" applyAlignment="1" applyProtection="1">
      <alignment horizontal="left" indent="1"/>
    </xf>
    <xf numFmtId="3" fontId="5" fillId="0" borderId="0" xfId="4" applyNumberFormat="1" applyFont="1" applyFill="1" applyAlignment="1">
      <alignment horizontal="right"/>
    </xf>
    <xf numFmtId="3" fontId="5" fillId="0" borderId="0" xfId="4" applyNumberFormat="1" applyFont="1" applyBorder="1" applyAlignment="1" applyProtection="1">
      <alignment horizontal="right"/>
    </xf>
    <xf numFmtId="0" fontId="5" fillId="0" borderId="0" xfId="4" applyFont="1" applyBorder="1" applyAlignment="1" applyProtection="1">
      <alignment horizontal="left"/>
    </xf>
    <xf numFmtId="3" fontId="5" fillId="0" borderId="0" xfId="6" applyNumberFormat="1" applyFont="1" applyFill="1" applyBorder="1" applyAlignment="1">
      <alignment horizontal="right"/>
    </xf>
    <xf numFmtId="3" fontId="5" fillId="0" borderId="0" xfId="4" applyNumberFormat="1" applyFont="1" applyBorder="1" applyAlignment="1" applyProtection="1">
      <alignment horizontal="left" indent="1"/>
    </xf>
    <xf numFmtId="3" fontId="5" fillId="0" borderId="2" xfId="6" applyNumberFormat="1" applyFont="1" applyBorder="1" applyAlignment="1"/>
    <xf numFmtId="3" fontId="5" fillId="0" borderId="0" xfId="4" quotePrefix="1" applyNumberFormat="1" applyFont="1" applyFill="1" applyAlignment="1">
      <alignment horizontal="right"/>
    </xf>
    <xf numFmtId="165" fontId="9" fillId="0" borderId="0" xfId="6" applyNumberFormat="1" applyFont="1" applyFill="1" applyBorder="1" applyAlignment="1">
      <alignment horizontal="right"/>
    </xf>
    <xf numFmtId="3" fontId="5" fillId="0" borderId="0" xfId="4" applyNumberFormat="1" applyFont="1" applyFill="1" applyBorder="1" applyAlignment="1" applyProtection="1">
      <alignment horizontal="right"/>
    </xf>
    <xf numFmtId="0" fontId="5" fillId="0" borderId="0" xfId="4" applyFont="1" applyFill="1" applyBorder="1" applyAlignment="1" applyProtection="1">
      <alignment horizontal="left" indent="1"/>
    </xf>
    <xf numFmtId="165" fontId="5" fillId="0" borderId="0" xfId="4" applyNumberFormat="1" applyFont="1" applyFill="1" applyBorder="1" applyAlignment="1">
      <alignment horizontal="right"/>
    </xf>
    <xf numFmtId="3" fontId="5" fillId="0" borderId="0" xfId="4" applyNumberFormat="1" applyFont="1" applyFill="1" applyBorder="1" applyAlignment="1">
      <alignment horizontal="right"/>
    </xf>
    <xf numFmtId="0" fontId="5" fillId="0" borderId="0" xfId="4" applyNumberFormat="1" applyFont="1" applyBorder="1" applyAlignment="1">
      <alignment horizontal="right"/>
    </xf>
    <xf numFmtId="0" fontId="5" fillId="0" borderId="0" xfId="6" applyNumberFormat="1" applyFont="1" applyBorder="1" applyAlignment="1">
      <alignment horizontal="right"/>
    </xf>
    <xf numFmtId="0" fontId="5" fillId="0" borderId="0" xfId="4" applyFont="1" applyBorder="1" applyAlignment="1" applyProtection="1">
      <alignment horizontal="right"/>
    </xf>
    <xf numFmtId="49" fontId="5" fillId="0" borderId="0" xfId="6" applyNumberFormat="1" applyFont="1" applyBorder="1" applyAlignment="1">
      <alignment horizontal="center"/>
    </xf>
    <xf numFmtId="3" fontId="5" fillId="0" borderId="0" xfId="6" applyNumberFormat="1" applyFont="1" applyBorder="1" applyAlignment="1">
      <alignment horizontal="center"/>
    </xf>
    <xf numFmtId="0" fontId="5" fillId="0" borderId="0" xfId="4" applyFont="1" applyBorder="1" applyAlignment="1">
      <alignment horizontal="center"/>
    </xf>
    <xf numFmtId="0" fontId="5" fillId="0" borderId="0" xfId="4" applyFont="1" applyBorder="1" applyAlignment="1"/>
    <xf numFmtId="49" fontId="5" fillId="0" borderId="0" xfId="4" applyNumberFormat="1" applyFont="1" applyAlignment="1">
      <alignment horizontal="right"/>
    </xf>
    <xf numFmtId="0" fontId="5" fillId="0" borderId="0" xfId="4" applyNumberFormat="1" applyFont="1" applyAlignment="1">
      <alignment horizontal="right"/>
    </xf>
    <xf numFmtId="165" fontId="5" fillId="0" borderId="0" xfId="4" applyNumberFormat="1" applyFont="1" applyFill="1" applyAlignment="1">
      <alignment horizontal="right"/>
    </xf>
    <xf numFmtId="0" fontId="5" fillId="0" borderId="0" xfId="4" applyFont="1" applyFill="1"/>
    <xf numFmtId="0" fontId="5" fillId="0" borderId="0" xfId="4" applyFont="1" applyFill="1" applyAlignment="1">
      <alignment horizontal="right"/>
    </xf>
    <xf numFmtId="3" fontId="5" fillId="0" borderId="0" xfId="4" applyNumberFormat="1" applyFont="1" applyAlignment="1">
      <alignment horizontal="centerContinuous"/>
    </xf>
    <xf numFmtId="0" fontId="7" fillId="0" borderId="0" xfId="4"/>
    <xf numFmtId="0" fontId="5" fillId="0" borderId="0" xfId="4" applyFont="1" applyAlignment="1">
      <alignment horizontal="center"/>
    </xf>
    <xf numFmtId="3" fontId="5" fillId="0" borderId="0" xfId="4" applyNumberFormat="1" applyFont="1" applyAlignment="1">
      <alignment horizontal="left"/>
    </xf>
    <xf numFmtId="0" fontId="5" fillId="0" borderId="1" xfId="4" applyFont="1" applyBorder="1" applyAlignment="1">
      <alignment horizontal="centerContinuous"/>
    </xf>
    <xf numFmtId="1" fontId="5" fillId="0" borderId="0" xfId="4" applyNumberFormat="1" applyFont="1" applyAlignment="1">
      <alignment horizontal="center"/>
    </xf>
    <xf numFmtId="49" fontId="5" fillId="0" borderId="0" xfId="4" applyNumberFormat="1" applyFont="1" applyAlignment="1" applyProtection="1">
      <alignment horizontal="center"/>
      <protection locked="0"/>
    </xf>
    <xf numFmtId="2" fontId="5" fillId="0" borderId="0" xfId="4" applyNumberFormat="1" applyFont="1" applyFill="1"/>
    <xf numFmtId="0" fontId="5" fillId="0" borderId="0" xfId="5" applyFont="1" applyFill="1" applyBorder="1"/>
    <xf numFmtId="4" fontId="5" fillId="0" borderId="0" xfId="4" applyNumberFormat="1" applyFont="1" applyFill="1" applyAlignment="1" applyProtection="1">
      <alignment horizontal="right"/>
    </xf>
    <xf numFmtId="4" fontId="5" fillId="0" borderId="0" xfId="4" applyNumberFormat="1" applyFont="1" applyFill="1"/>
    <xf numFmtId="3" fontId="7" fillId="0" borderId="0" xfId="4" applyNumberFormat="1"/>
    <xf numFmtId="4" fontId="5" fillId="0" borderId="0" xfId="4" applyNumberFormat="1" applyFont="1"/>
    <xf numFmtId="2" fontId="5" fillId="0" borderId="0" xfId="4" applyNumberFormat="1" applyFont="1"/>
    <xf numFmtId="165" fontId="5" fillId="0" borderId="0" xfId="4" applyNumberFormat="1" applyFont="1"/>
    <xf numFmtId="0" fontId="5" fillId="0" borderId="0" xfId="5" applyFont="1" applyBorder="1"/>
    <xf numFmtId="0" fontId="5" fillId="0" borderId="0" xfId="5" applyFont="1" applyBorder="1" applyAlignment="1">
      <alignment horizontal="left"/>
    </xf>
    <xf numFmtId="0" fontId="4" fillId="0" borderId="0" xfId="4" applyFont="1" applyAlignment="1">
      <alignment horizontal="center"/>
    </xf>
    <xf numFmtId="3" fontId="5" fillId="0" borderId="0" xfId="4" applyNumberFormat="1" applyFont="1" applyAlignment="1">
      <alignment horizontal="center"/>
    </xf>
    <xf numFmtId="3" fontId="4" fillId="0" borderId="0" xfId="0" applyNumberFormat="1" applyFont="1" applyAlignment="1"/>
    <xf numFmtId="0" fontId="5" fillId="0" borderId="0" xfId="0" applyFont="1"/>
    <xf numFmtId="0" fontId="5" fillId="0" borderId="0" xfId="5" applyFont="1" applyAlignment="1">
      <alignment horizontal="center"/>
    </xf>
    <xf numFmtId="1" fontId="3" fillId="0" borderId="0" xfId="0" applyNumberFormat="1" applyFont="1"/>
    <xf numFmtId="1" fontId="3" fillId="0" borderId="0" xfId="0" applyNumberFormat="1" applyFont="1" applyAlignment="1">
      <alignment horizontal="center"/>
    </xf>
    <xf numFmtId="164" fontId="3" fillId="0" borderId="0" xfId="0" applyNumberFormat="1" applyFont="1"/>
    <xf numFmtId="3" fontId="3" fillId="0" borderId="0" xfId="0" applyNumberFormat="1" applyFont="1"/>
    <xf numFmtId="3" fontId="5" fillId="0" borderId="0" xfId="0" applyNumberFormat="1" applyFont="1"/>
    <xf numFmtId="1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9" fillId="0" borderId="0" xfId="7" applyFont="1"/>
    <xf numFmtId="0" fontId="9" fillId="0" borderId="0" xfId="7" applyFont="1" applyAlignment="1">
      <alignment horizontal="right"/>
    </xf>
    <xf numFmtId="0" fontId="9" fillId="0" borderId="3" xfId="7" applyFont="1" applyBorder="1"/>
    <xf numFmtId="0" fontId="9" fillId="0" borderId="3" xfId="7" applyFont="1" applyBorder="1" applyAlignment="1">
      <alignment horizontal="right"/>
    </xf>
    <xf numFmtId="168" fontId="9" fillId="0" borderId="3" xfId="7" applyNumberFormat="1" applyFont="1" applyBorder="1"/>
    <xf numFmtId="164" fontId="5" fillId="0" borderId="0" xfId="7" quotePrefix="1" applyNumberFormat="1" applyFont="1"/>
    <xf numFmtId="164" fontId="9" fillId="0" borderId="0" xfId="7" applyNumberFormat="1" applyFont="1"/>
    <xf numFmtId="165" fontId="5" fillId="0" borderId="0" xfId="7" applyNumberFormat="1" applyFont="1"/>
    <xf numFmtId="0" fontId="11" fillId="0" borderId="0" xfId="7"/>
    <xf numFmtId="164" fontId="9" fillId="0" borderId="0" xfId="7" applyNumberFormat="1" applyFont="1" applyAlignment="1">
      <alignment horizontal="right"/>
    </xf>
    <xf numFmtId="165" fontId="9" fillId="0" borderId="0" xfId="7" applyNumberFormat="1" applyFont="1"/>
    <xf numFmtId="164" fontId="5" fillId="0" borderId="0" xfId="7" applyNumberFormat="1" applyFont="1"/>
    <xf numFmtId="168" fontId="9" fillId="0" borderId="0" xfId="7" applyNumberFormat="1" applyFont="1"/>
    <xf numFmtId="3" fontId="5" fillId="0" borderId="0" xfId="7" applyNumberFormat="1" applyFont="1"/>
    <xf numFmtId="164" fontId="5" fillId="0" borderId="0" xfId="4" applyNumberFormat="1" applyFont="1"/>
    <xf numFmtId="164" fontId="5" fillId="0" borderId="0" xfId="4" applyNumberFormat="1" applyFont="1" applyAlignment="1">
      <alignment horizontal="right"/>
    </xf>
    <xf numFmtId="3" fontId="5" fillId="0" borderId="0" xfId="4" applyNumberFormat="1" applyFont="1" applyAlignment="1">
      <alignment horizontal="right"/>
    </xf>
    <xf numFmtId="3" fontId="5" fillId="0" borderId="0" xfId="4" quotePrefix="1" applyNumberFormat="1" applyFont="1"/>
    <xf numFmtId="165" fontId="5" fillId="0" borderId="0" xfId="4" applyNumberFormat="1" applyFont="1" applyAlignment="1">
      <alignment horizontal="right"/>
    </xf>
    <xf numFmtId="164" fontId="5" fillId="0" borderId="0" xfId="4" quotePrefix="1" applyNumberFormat="1" applyFont="1"/>
    <xf numFmtId="164" fontId="5" fillId="0" borderId="0" xfId="4" quotePrefix="1" applyNumberFormat="1" applyFont="1" applyAlignment="1">
      <alignment horizontal="right"/>
    </xf>
    <xf numFmtId="0" fontId="5" fillId="0" borderId="0" xfId="4" applyFont="1" applyFill="1" applyAlignment="1">
      <alignment horizontal="center"/>
    </xf>
    <xf numFmtId="0" fontId="5" fillId="0" borderId="0" xfId="4" quotePrefix="1" applyNumberFormat="1" applyFont="1"/>
    <xf numFmtId="3" fontId="5" fillId="0" borderId="0" xfId="4" applyNumberFormat="1" applyFont="1" applyBorder="1" applyAlignment="1">
      <alignment horizontal="center"/>
    </xf>
    <xf numFmtId="3" fontId="9" fillId="0" borderId="0" xfId="4" applyNumberFormat="1" applyFont="1" applyFill="1" applyBorder="1" applyAlignment="1">
      <alignment horizontal="right"/>
    </xf>
    <xf numFmtId="3" fontId="5" fillId="0" borderId="0" xfId="4" applyNumberFormat="1" applyFont="1" applyFill="1" applyBorder="1"/>
    <xf numFmtId="3" fontId="5" fillId="0" borderId="0" xfId="4" applyNumberFormat="1" applyFont="1" applyFill="1" applyAlignment="1">
      <alignment horizontal="center"/>
    </xf>
    <xf numFmtId="3" fontId="5" fillId="0" borderId="1" xfId="2" applyNumberFormat="1" applyFont="1" applyBorder="1" applyAlignment="1"/>
    <xf numFmtId="0" fontId="5" fillId="0" borderId="1" xfId="5" applyFont="1" applyBorder="1" applyAlignment="1">
      <alignment horizontal="center"/>
    </xf>
    <xf numFmtId="0" fontId="5" fillId="0" borderId="1" xfId="4" applyFont="1" applyBorder="1" applyAlignment="1">
      <alignment horizontal="center"/>
    </xf>
    <xf numFmtId="3" fontId="5" fillId="0" borderId="1" xfId="6" applyNumberFormat="1" applyFont="1" applyBorder="1" applyAlignment="1">
      <alignment horizontal="center"/>
    </xf>
    <xf numFmtId="0" fontId="5" fillId="0" borderId="0" xfId="2" applyFont="1" applyAlignment="1">
      <alignment horizontal="left"/>
    </xf>
    <xf numFmtId="0" fontId="3" fillId="0" borderId="1" xfId="0" applyFont="1" applyBorder="1" applyAlignment="1">
      <alignment horizontal="center"/>
    </xf>
    <xf numFmtId="164" fontId="5" fillId="0" borderId="1" xfId="4" applyNumberFormat="1" applyFont="1" applyBorder="1" applyAlignment="1">
      <alignment horizontal="center"/>
    </xf>
    <xf numFmtId="3" fontId="5" fillId="0" borderId="1" xfId="4" applyNumberFormat="1" applyFont="1" applyBorder="1" applyAlignment="1">
      <alignment horizontal="center"/>
    </xf>
    <xf numFmtId="0" fontId="9" fillId="0" borderId="0" xfId="0" applyFont="1" applyProtection="1">
      <protection locked="0"/>
    </xf>
    <xf numFmtId="0" fontId="9" fillId="0" borderId="0" xfId="0" applyFont="1" applyAlignment="1">
      <alignment horizontal="right"/>
    </xf>
    <xf numFmtId="168" fontId="9" fillId="0" borderId="1" xfId="0" applyNumberFormat="1" applyFont="1" applyBorder="1" applyAlignment="1" applyProtection="1">
      <alignment horizontal="center"/>
      <protection locked="0"/>
    </xf>
    <xf numFmtId="0" fontId="9" fillId="0" borderId="0" xfId="0" applyFont="1" applyBorder="1" applyAlignment="1">
      <alignment horizontal="right"/>
    </xf>
    <xf numFmtId="169" fontId="9" fillId="0" borderId="0" xfId="0" applyNumberFormat="1" applyFont="1" applyBorder="1" applyProtection="1">
      <protection locked="0"/>
    </xf>
    <xf numFmtId="168" fontId="9" fillId="0" borderId="0" xfId="0" applyNumberFormat="1" applyFont="1" applyBorder="1" applyAlignment="1" applyProtection="1">
      <alignment horizontal="center"/>
      <protection locked="0"/>
    </xf>
  </cellXfs>
  <cellStyles count="8">
    <cellStyle name="Comma 2" xfId="6"/>
    <cellStyle name="Normal" xfId="0" builtinId="0"/>
    <cellStyle name="Normal 2" xfId="3"/>
    <cellStyle name="Normal 2 2" xfId="5"/>
    <cellStyle name="Normal 3" xfId="2"/>
    <cellStyle name="Normal 4" xfId="4"/>
    <cellStyle name="Normal 5" xfId="7"/>
    <cellStyle name="Style 1" xfId="1"/>
  </cellStyles>
  <dxfs count="141"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3"/>
  <sheetViews>
    <sheetView tabSelected="1" zoomScaleNormal="100" workbookViewId="0"/>
  </sheetViews>
  <sheetFormatPr defaultColWidth="9.140625" defaultRowHeight="14.25" x14ac:dyDescent="0.2"/>
  <cols>
    <col min="1" max="1" width="28.5703125" style="6" customWidth="1"/>
    <col min="2" max="2" width="11.85546875" style="4" customWidth="1"/>
    <col min="3" max="3" width="11.7109375" style="4" customWidth="1"/>
    <col min="4" max="4" width="13.85546875" style="4" customWidth="1"/>
    <col min="5" max="5" width="2.42578125" style="4" customWidth="1"/>
    <col min="6" max="6" width="9.7109375" style="4" customWidth="1"/>
    <col min="7" max="7" width="15.85546875" style="6" customWidth="1"/>
    <col min="8" max="16384" width="9.140625" style="6"/>
  </cols>
  <sheetData>
    <row r="1" spans="1:10" x14ac:dyDescent="0.2">
      <c r="A1" s="7" t="s">
        <v>412</v>
      </c>
      <c r="B1" s="7" t="s">
        <v>413</v>
      </c>
    </row>
    <row r="3" spans="1:10" x14ac:dyDescent="0.2">
      <c r="F3" s="158" t="s">
        <v>411</v>
      </c>
      <c r="G3" s="158"/>
    </row>
    <row r="4" spans="1:10" x14ac:dyDescent="0.2">
      <c r="B4" s="16" t="s">
        <v>404</v>
      </c>
      <c r="C4" s="17"/>
      <c r="D4" s="16" t="s">
        <v>404</v>
      </c>
      <c r="E4" s="8"/>
      <c r="G4" s="9" t="s">
        <v>409</v>
      </c>
    </row>
    <row r="5" spans="1:10" x14ac:dyDescent="0.2">
      <c r="A5" s="8" t="s">
        <v>406</v>
      </c>
      <c r="B5" s="18" t="s">
        <v>405</v>
      </c>
      <c r="C5" s="19" t="s">
        <v>0</v>
      </c>
      <c r="D5" s="11">
        <v>2010</v>
      </c>
      <c r="E5" s="11"/>
      <c r="F5" s="10"/>
      <c r="G5" s="8" t="s">
        <v>410</v>
      </c>
    </row>
    <row r="6" spans="1:10" x14ac:dyDescent="0.2">
      <c r="A6" s="7" t="s">
        <v>415</v>
      </c>
      <c r="B6" s="16" t="s">
        <v>407</v>
      </c>
      <c r="C6" s="19" t="s">
        <v>1</v>
      </c>
      <c r="D6" s="16" t="s">
        <v>408</v>
      </c>
      <c r="E6" s="8"/>
      <c r="F6" s="10" t="s">
        <v>2</v>
      </c>
      <c r="G6" s="12" t="s">
        <v>403</v>
      </c>
    </row>
    <row r="7" spans="1:10" x14ac:dyDescent="0.2">
      <c r="A7" s="7"/>
      <c r="B7" s="8"/>
      <c r="C7" s="10"/>
      <c r="D7" s="8"/>
      <c r="E7" s="8"/>
      <c r="F7" s="10"/>
      <c r="G7" s="12"/>
    </row>
    <row r="8" spans="1:10" x14ac:dyDescent="0.2">
      <c r="A8" s="13" t="s">
        <v>402</v>
      </c>
      <c r="B8" s="1">
        <v>19074434</v>
      </c>
      <c r="C8" s="1">
        <v>273102</v>
      </c>
      <c r="D8" s="4">
        <v>18801332</v>
      </c>
      <c r="F8" s="4">
        <v>125070</v>
      </c>
      <c r="G8" s="4">
        <v>18949364</v>
      </c>
      <c r="J8" s="15"/>
    </row>
    <row r="9" spans="1:10" x14ac:dyDescent="0.2">
      <c r="G9" s="4"/>
    </row>
    <row r="10" spans="1:10" x14ac:dyDescent="0.2">
      <c r="A10" s="13" t="s">
        <v>3</v>
      </c>
      <c r="B10" s="1">
        <v>246770</v>
      </c>
      <c r="C10" s="4">
        <f t="shared" ref="C10:C20" si="0">B10-D10</f>
        <v>-566</v>
      </c>
      <c r="D10" s="1">
        <v>247336</v>
      </c>
      <c r="E10" s="1"/>
      <c r="F10" s="4">
        <v>1290</v>
      </c>
      <c r="G10" s="4">
        <f t="shared" ref="G10:G20" si="1">B10-F10</f>
        <v>245480</v>
      </c>
    </row>
    <row r="11" spans="1:10" x14ac:dyDescent="0.2">
      <c r="A11" s="3" t="s">
        <v>3</v>
      </c>
      <c r="B11" s="2">
        <v>9134</v>
      </c>
      <c r="C11" s="4">
        <f t="shared" si="0"/>
        <v>75</v>
      </c>
      <c r="D11" s="1">
        <v>9059</v>
      </c>
      <c r="E11" s="1"/>
      <c r="F11" s="4">
        <v>0</v>
      </c>
      <c r="G11" s="4">
        <f t="shared" si="1"/>
        <v>9134</v>
      </c>
    </row>
    <row r="12" spans="1:10" x14ac:dyDescent="0.2">
      <c r="A12" s="3" t="s">
        <v>4</v>
      </c>
      <c r="B12" s="2">
        <v>1130</v>
      </c>
      <c r="C12" s="4">
        <f t="shared" si="0"/>
        <v>12</v>
      </c>
      <c r="D12" s="1">
        <v>1118</v>
      </c>
      <c r="E12" s="1"/>
      <c r="F12" s="4">
        <v>0</v>
      </c>
      <c r="G12" s="4">
        <f t="shared" si="1"/>
        <v>1130</v>
      </c>
    </row>
    <row r="13" spans="1:10" x14ac:dyDescent="0.2">
      <c r="A13" s="3" t="s">
        <v>5</v>
      </c>
      <c r="B13" s="2">
        <v>123903</v>
      </c>
      <c r="C13" s="4">
        <f t="shared" si="0"/>
        <v>-451</v>
      </c>
      <c r="D13" s="1">
        <v>124354</v>
      </c>
      <c r="E13" s="1"/>
      <c r="F13" s="4">
        <v>842</v>
      </c>
      <c r="G13" s="4">
        <f t="shared" si="1"/>
        <v>123061</v>
      </c>
    </row>
    <row r="14" spans="1:10" x14ac:dyDescent="0.2">
      <c r="A14" s="3" t="s">
        <v>6</v>
      </c>
      <c r="B14" s="2">
        <v>1389</v>
      </c>
      <c r="C14" s="4">
        <f t="shared" si="0"/>
        <v>-28</v>
      </c>
      <c r="D14" s="1">
        <v>1417</v>
      </c>
      <c r="E14" s="1"/>
      <c r="F14" s="4">
        <v>0</v>
      </c>
      <c r="G14" s="4">
        <f t="shared" si="1"/>
        <v>1389</v>
      </c>
    </row>
    <row r="15" spans="1:10" x14ac:dyDescent="0.2">
      <c r="A15" s="3" t="s">
        <v>7</v>
      </c>
      <c r="B15" s="2">
        <v>5355</v>
      </c>
      <c r="C15" s="4">
        <f t="shared" si="0"/>
        <v>5</v>
      </c>
      <c r="D15" s="1">
        <v>5350</v>
      </c>
      <c r="E15" s="1"/>
      <c r="F15" s="4">
        <v>0</v>
      </c>
      <c r="G15" s="4">
        <f t="shared" si="1"/>
        <v>5355</v>
      </c>
    </row>
    <row r="16" spans="1:10" x14ac:dyDescent="0.2">
      <c r="A16" s="3" t="s">
        <v>8</v>
      </c>
      <c r="B16" s="2">
        <v>356</v>
      </c>
      <c r="C16" s="4">
        <f t="shared" si="0"/>
        <v>-4</v>
      </c>
      <c r="D16" s="1">
        <v>360</v>
      </c>
      <c r="E16" s="1"/>
      <c r="F16" s="4">
        <v>0</v>
      </c>
      <c r="G16" s="4">
        <f t="shared" si="1"/>
        <v>356</v>
      </c>
    </row>
    <row r="17" spans="1:7" x14ac:dyDescent="0.2">
      <c r="A17" s="3" t="s">
        <v>9</v>
      </c>
      <c r="B17" s="2">
        <v>605</v>
      </c>
      <c r="C17" s="4">
        <f t="shared" si="0"/>
        <v>5</v>
      </c>
      <c r="D17" s="1">
        <v>600</v>
      </c>
      <c r="E17" s="1"/>
      <c r="F17" s="4">
        <v>0</v>
      </c>
      <c r="G17" s="4">
        <f t="shared" si="1"/>
        <v>605</v>
      </c>
    </row>
    <row r="18" spans="1:7" x14ac:dyDescent="0.2">
      <c r="A18" s="3" t="s">
        <v>10</v>
      </c>
      <c r="B18" s="2">
        <v>4957</v>
      </c>
      <c r="C18" s="4">
        <f t="shared" si="0"/>
        <v>7</v>
      </c>
      <c r="D18" s="1">
        <v>4950</v>
      </c>
      <c r="E18" s="1"/>
      <c r="F18" s="4">
        <v>0</v>
      </c>
      <c r="G18" s="4">
        <f t="shared" si="1"/>
        <v>4957</v>
      </c>
    </row>
    <row r="19" spans="1:7" x14ac:dyDescent="0.2">
      <c r="A19" s="3" t="s">
        <v>11</v>
      </c>
      <c r="B19" s="2">
        <v>969</v>
      </c>
      <c r="C19" s="4">
        <f t="shared" si="0"/>
        <v>-46</v>
      </c>
      <c r="D19" s="1">
        <v>1015</v>
      </c>
      <c r="E19" s="1"/>
      <c r="F19" s="4">
        <v>0</v>
      </c>
      <c r="G19" s="4">
        <f t="shared" si="1"/>
        <v>969</v>
      </c>
    </row>
    <row r="20" spans="1:7" x14ac:dyDescent="0.2">
      <c r="A20" s="3" t="s">
        <v>482</v>
      </c>
      <c r="B20" s="2">
        <v>98972</v>
      </c>
      <c r="C20" s="4">
        <f t="shared" si="0"/>
        <v>-141</v>
      </c>
      <c r="D20" s="1">
        <v>99113</v>
      </c>
      <c r="E20" s="1"/>
      <c r="F20" s="4">
        <v>448</v>
      </c>
      <c r="G20" s="4">
        <f t="shared" si="1"/>
        <v>98524</v>
      </c>
    </row>
    <row r="21" spans="1:7" x14ac:dyDescent="0.2">
      <c r="A21" s="14"/>
      <c r="B21" s="1"/>
      <c r="C21" s="1"/>
      <c r="D21" s="1"/>
      <c r="E21" s="1"/>
      <c r="G21" s="4"/>
    </row>
    <row r="22" spans="1:7" x14ac:dyDescent="0.2">
      <c r="A22" s="13" t="s">
        <v>416</v>
      </c>
      <c r="B22" s="1">
        <v>26938</v>
      </c>
      <c r="C22" s="4">
        <f t="shared" ref="C22:C25" si="2">B22-D22</f>
        <v>-177</v>
      </c>
      <c r="D22" s="1">
        <v>27115</v>
      </c>
      <c r="E22" s="1"/>
      <c r="F22" s="4">
        <v>2012</v>
      </c>
      <c r="G22" s="4">
        <f>B22-F22</f>
        <v>24926</v>
      </c>
    </row>
    <row r="23" spans="1:7" x14ac:dyDescent="0.2">
      <c r="A23" s="3" t="s">
        <v>12</v>
      </c>
      <c r="B23" s="2">
        <v>428</v>
      </c>
      <c r="C23" s="4">
        <f t="shared" si="2"/>
        <v>-9</v>
      </c>
      <c r="D23" s="1">
        <v>437</v>
      </c>
      <c r="E23" s="1"/>
      <c r="F23" s="4">
        <v>0</v>
      </c>
      <c r="G23" s="4">
        <f>B23-F23</f>
        <v>428</v>
      </c>
    </row>
    <row r="24" spans="1:7" x14ac:dyDescent="0.2">
      <c r="A24" s="3" t="s">
        <v>13</v>
      </c>
      <c r="B24" s="2">
        <v>6355</v>
      </c>
      <c r="C24" s="4">
        <f t="shared" si="2"/>
        <v>-19</v>
      </c>
      <c r="D24" s="1">
        <v>6374</v>
      </c>
      <c r="E24" s="1"/>
      <c r="F24" s="4">
        <v>0</v>
      </c>
      <c r="G24" s="4">
        <f>B24-F24</f>
        <v>6355</v>
      </c>
    </row>
    <row r="25" spans="1:7" x14ac:dyDescent="0.2">
      <c r="A25" s="3" t="s">
        <v>482</v>
      </c>
      <c r="B25" s="2">
        <v>20155</v>
      </c>
      <c r="C25" s="4">
        <f t="shared" si="2"/>
        <v>-149</v>
      </c>
      <c r="D25" s="1">
        <v>20304</v>
      </c>
      <c r="E25" s="1"/>
      <c r="F25" s="4">
        <v>2012</v>
      </c>
      <c r="G25" s="4">
        <f>B25-F25</f>
        <v>18143</v>
      </c>
    </row>
    <row r="26" spans="1:7" x14ac:dyDescent="0.2">
      <c r="A26" s="14"/>
      <c r="B26" s="1"/>
      <c r="C26" s="1"/>
      <c r="D26" s="1"/>
      <c r="E26" s="1"/>
      <c r="G26" s="4"/>
    </row>
    <row r="27" spans="1:7" x14ac:dyDescent="0.2">
      <c r="A27" s="13" t="s">
        <v>417</v>
      </c>
      <c r="B27" s="1">
        <v>169392</v>
      </c>
      <c r="C27" s="4">
        <f t="shared" ref="C27:C35" si="3">B27-D27</f>
        <v>540</v>
      </c>
      <c r="D27" s="1">
        <v>168852</v>
      </c>
      <c r="E27" s="1"/>
      <c r="F27" s="4">
        <v>1160</v>
      </c>
      <c r="G27" s="4">
        <f t="shared" ref="G27:G35" si="4">B27-F27</f>
        <v>168232</v>
      </c>
    </row>
    <row r="28" spans="1:7" x14ac:dyDescent="0.2">
      <c r="A28" s="3" t="s">
        <v>14</v>
      </c>
      <c r="B28" s="2">
        <v>14051</v>
      </c>
      <c r="C28" s="4">
        <f t="shared" si="3"/>
        <v>-354</v>
      </c>
      <c r="D28" s="1">
        <v>14405</v>
      </c>
      <c r="E28" s="1"/>
      <c r="F28" s="4">
        <v>0</v>
      </c>
      <c r="G28" s="4">
        <f t="shared" si="4"/>
        <v>14051</v>
      </c>
    </row>
    <row r="29" spans="1:7" x14ac:dyDescent="0.2">
      <c r="A29" s="3" t="s">
        <v>15</v>
      </c>
      <c r="B29" s="2">
        <v>18764</v>
      </c>
      <c r="C29" s="4">
        <f t="shared" si="3"/>
        <v>271</v>
      </c>
      <c r="D29" s="1">
        <v>18493</v>
      </c>
      <c r="E29" s="1"/>
      <c r="F29" s="4">
        <v>0</v>
      </c>
      <c r="G29" s="4">
        <f t="shared" si="4"/>
        <v>18764</v>
      </c>
    </row>
    <row r="30" spans="1:7" x14ac:dyDescent="0.2">
      <c r="A30" s="3" t="s">
        <v>16</v>
      </c>
      <c r="B30" s="2">
        <v>1095</v>
      </c>
      <c r="C30" s="4">
        <f t="shared" si="3"/>
        <v>23</v>
      </c>
      <c r="D30" s="1">
        <v>1072</v>
      </c>
      <c r="E30" s="1"/>
      <c r="F30" s="4">
        <v>0</v>
      </c>
      <c r="G30" s="4">
        <f t="shared" si="4"/>
        <v>1095</v>
      </c>
    </row>
    <row r="31" spans="1:7" x14ac:dyDescent="0.2">
      <c r="A31" s="3" t="s">
        <v>483</v>
      </c>
      <c r="B31" s="4">
        <v>35800</v>
      </c>
      <c r="C31" s="4">
        <f t="shared" si="3"/>
        <v>295</v>
      </c>
      <c r="D31" s="4">
        <v>35505</v>
      </c>
      <c r="F31" s="4">
        <v>113</v>
      </c>
      <c r="G31" s="4">
        <f t="shared" si="4"/>
        <v>35687</v>
      </c>
    </row>
    <row r="32" spans="1:7" x14ac:dyDescent="0.2">
      <c r="A32" s="3" t="s">
        <v>17</v>
      </c>
      <c r="B32" s="2">
        <v>12067</v>
      </c>
      <c r="C32" s="4">
        <f t="shared" si="3"/>
        <v>49</v>
      </c>
      <c r="D32" s="1">
        <v>12018</v>
      </c>
      <c r="E32" s="1"/>
      <c r="F32" s="4">
        <v>0</v>
      </c>
      <c r="G32" s="4">
        <f t="shared" si="4"/>
        <v>12067</v>
      </c>
    </row>
    <row r="33" spans="1:7" x14ac:dyDescent="0.2">
      <c r="A33" s="3" t="s">
        <v>18</v>
      </c>
      <c r="B33" s="2">
        <v>4305</v>
      </c>
      <c r="C33" s="4">
        <f t="shared" si="3"/>
        <v>-12</v>
      </c>
      <c r="D33" s="1">
        <v>4317</v>
      </c>
      <c r="E33" s="1"/>
      <c r="F33" s="4">
        <v>0</v>
      </c>
      <c r="G33" s="4">
        <f t="shared" si="4"/>
        <v>4305</v>
      </c>
    </row>
    <row r="34" spans="1:7" x14ac:dyDescent="0.2">
      <c r="A34" s="3" t="s">
        <v>19</v>
      </c>
      <c r="B34" s="2">
        <v>8893</v>
      </c>
      <c r="C34" s="4">
        <f t="shared" si="3"/>
        <v>-10</v>
      </c>
      <c r="D34" s="1">
        <v>8903</v>
      </c>
      <c r="E34" s="1"/>
      <c r="F34" s="4">
        <v>0</v>
      </c>
      <c r="G34" s="4">
        <f t="shared" si="4"/>
        <v>8893</v>
      </c>
    </row>
    <row r="35" spans="1:7" x14ac:dyDescent="0.2">
      <c r="A35" s="3" t="s">
        <v>484</v>
      </c>
      <c r="B35" s="4">
        <v>74417</v>
      </c>
      <c r="C35" s="4">
        <f t="shared" si="3"/>
        <v>278</v>
      </c>
      <c r="D35" s="4">
        <v>74139</v>
      </c>
      <c r="F35" s="4">
        <v>1047</v>
      </c>
      <c r="G35" s="4">
        <f t="shared" si="4"/>
        <v>73370</v>
      </c>
    </row>
    <row r="36" spans="1:7" x14ac:dyDescent="0.2">
      <c r="A36" s="14"/>
      <c r="B36" s="1"/>
      <c r="C36" s="1"/>
      <c r="D36" s="1"/>
      <c r="E36" s="1"/>
      <c r="G36" s="4"/>
    </row>
    <row r="37" spans="1:7" x14ac:dyDescent="0.2">
      <c r="A37" s="13" t="s">
        <v>418</v>
      </c>
      <c r="B37" s="1">
        <v>27239</v>
      </c>
      <c r="C37" s="4">
        <f t="shared" ref="C37:C42" si="5">B37-D37</f>
        <v>-1281</v>
      </c>
      <c r="D37" s="1">
        <v>28520</v>
      </c>
      <c r="E37" s="1"/>
      <c r="F37" s="4">
        <v>2923</v>
      </c>
      <c r="G37" s="4">
        <f t="shared" ref="G37:G42" si="6">B37-F37</f>
        <v>24316</v>
      </c>
    </row>
    <row r="38" spans="1:7" x14ac:dyDescent="0.2">
      <c r="A38" s="3" t="s">
        <v>20</v>
      </c>
      <c r="B38" s="2">
        <v>331</v>
      </c>
      <c r="C38" s="4">
        <f t="shared" si="5"/>
        <v>-7</v>
      </c>
      <c r="D38" s="1">
        <v>338</v>
      </c>
      <c r="E38" s="1"/>
      <c r="F38" s="4">
        <v>0</v>
      </c>
      <c r="G38" s="4">
        <f t="shared" si="6"/>
        <v>331</v>
      </c>
    </row>
    <row r="39" spans="1:7" x14ac:dyDescent="0.2">
      <c r="A39" s="3" t="s">
        <v>21</v>
      </c>
      <c r="B39" s="2">
        <v>477</v>
      </c>
      <c r="C39" s="4">
        <f t="shared" si="5"/>
        <v>-23</v>
      </c>
      <c r="D39" s="1">
        <v>500</v>
      </c>
      <c r="E39" s="1"/>
      <c r="F39" s="4">
        <v>0</v>
      </c>
      <c r="G39" s="4">
        <f t="shared" si="6"/>
        <v>477</v>
      </c>
    </row>
    <row r="40" spans="1:7" x14ac:dyDescent="0.2">
      <c r="A40" s="3" t="s">
        <v>22</v>
      </c>
      <c r="B40" s="2">
        <v>730</v>
      </c>
      <c r="C40" s="4">
        <f t="shared" si="5"/>
        <v>0</v>
      </c>
      <c r="D40" s="1">
        <v>730</v>
      </c>
      <c r="E40" s="1"/>
      <c r="F40" s="4">
        <v>0</v>
      </c>
      <c r="G40" s="4">
        <f t="shared" si="6"/>
        <v>730</v>
      </c>
    </row>
    <row r="41" spans="1:7" x14ac:dyDescent="0.2">
      <c r="A41" s="3" t="s">
        <v>23</v>
      </c>
      <c r="B41" s="2">
        <v>5437</v>
      </c>
      <c r="C41" s="4">
        <f t="shared" si="5"/>
        <v>-12</v>
      </c>
      <c r="D41" s="1">
        <v>5449</v>
      </c>
      <c r="E41" s="1"/>
      <c r="F41" s="4">
        <v>12</v>
      </c>
      <c r="G41" s="4">
        <f t="shared" si="6"/>
        <v>5425</v>
      </c>
    </row>
    <row r="42" spans="1:7" x14ac:dyDescent="0.2">
      <c r="A42" s="3" t="s">
        <v>482</v>
      </c>
      <c r="B42" s="2">
        <v>20264</v>
      </c>
      <c r="C42" s="4">
        <f t="shared" si="5"/>
        <v>-1239</v>
      </c>
      <c r="D42" s="1">
        <v>21503</v>
      </c>
      <c r="E42" s="1"/>
      <c r="F42" s="4">
        <v>2911</v>
      </c>
      <c r="G42" s="4">
        <f t="shared" si="6"/>
        <v>17353</v>
      </c>
    </row>
    <row r="43" spans="1:7" x14ac:dyDescent="0.2">
      <c r="A43" s="14"/>
      <c r="B43" s="1"/>
      <c r="C43" s="1"/>
      <c r="D43" s="1"/>
      <c r="E43" s="1"/>
      <c r="G43" s="4"/>
    </row>
    <row r="44" spans="1:7" x14ac:dyDescent="0.2">
      <c r="A44" s="13" t="s">
        <v>419</v>
      </c>
      <c r="B44" s="1">
        <v>545625</v>
      </c>
      <c r="C44" s="4">
        <f t="shared" ref="C44:C61" si="7">B44-D44</f>
        <v>2249</v>
      </c>
      <c r="D44" s="1">
        <v>543376</v>
      </c>
      <c r="E44" s="1"/>
      <c r="F44" s="4">
        <v>516</v>
      </c>
      <c r="G44" s="4">
        <f t="shared" ref="G44:G61" si="8">B44-F44</f>
        <v>545109</v>
      </c>
    </row>
    <row r="45" spans="1:7" x14ac:dyDescent="0.2">
      <c r="A45" s="3" t="s">
        <v>24</v>
      </c>
      <c r="B45" s="2">
        <v>9926</v>
      </c>
      <c r="C45" s="4">
        <f t="shared" si="7"/>
        <v>14</v>
      </c>
      <c r="D45" s="1">
        <v>9912</v>
      </c>
      <c r="E45" s="1"/>
      <c r="F45" s="4">
        <v>0</v>
      </c>
      <c r="G45" s="4">
        <f t="shared" si="8"/>
        <v>9926</v>
      </c>
    </row>
    <row r="46" spans="1:7" x14ac:dyDescent="0.2">
      <c r="A46" s="3" t="s">
        <v>25</v>
      </c>
      <c r="B46" s="2">
        <v>17259</v>
      </c>
      <c r="C46" s="4">
        <f t="shared" si="7"/>
        <v>119</v>
      </c>
      <c r="D46" s="1">
        <v>17140</v>
      </c>
      <c r="E46" s="1"/>
      <c r="F46" s="4">
        <v>0</v>
      </c>
      <c r="G46" s="4">
        <f t="shared" si="8"/>
        <v>17259</v>
      </c>
    </row>
    <row r="47" spans="1:7" x14ac:dyDescent="0.2">
      <c r="A47" s="3" t="s">
        <v>26</v>
      </c>
      <c r="B47" s="2">
        <v>11240</v>
      </c>
      <c r="C47" s="4">
        <f t="shared" si="7"/>
        <v>9</v>
      </c>
      <c r="D47" s="1">
        <v>11231</v>
      </c>
      <c r="E47" s="1"/>
      <c r="F47" s="4">
        <v>0</v>
      </c>
      <c r="G47" s="4">
        <f t="shared" si="8"/>
        <v>11240</v>
      </c>
    </row>
    <row r="48" spans="1:7" x14ac:dyDescent="0.2">
      <c r="A48" s="3" t="s">
        <v>27</v>
      </c>
      <c r="B48" s="2">
        <v>3873</v>
      </c>
      <c r="C48" s="4">
        <f t="shared" si="7"/>
        <v>23</v>
      </c>
      <c r="D48" s="1">
        <v>3850</v>
      </c>
      <c r="E48" s="1"/>
      <c r="F48" s="4">
        <v>0</v>
      </c>
      <c r="G48" s="4">
        <f t="shared" si="8"/>
        <v>3873</v>
      </c>
    </row>
    <row r="49" spans="1:12" x14ac:dyDescent="0.2">
      <c r="A49" s="3" t="s">
        <v>28</v>
      </c>
      <c r="B49" s="2">
        <v>2782</v>
      </c>
      <c r="C49" s="4">
        <f t="shared" si="7"/>
        <v>62</v>
      </c>
      <c r="D49" s="1">
        <v>2720</v>
      </c>
      <c r="E49" s="1"/>
      <c r="F49" s="4">
        <v>0</v>
      </c>
      <c r="G49" s="4">
        <f t="shared" si="8"/>
        <v>2782</v>
      </c>
    </row>
    <row r="50" spans="1:12" x14ac:dyDescent="0.2">
      <c r="A50" s="3" t="s">
        <v>29</v>
      </c>
      <c r="B50" s="2">
        <v>8456</v>
      </c>
      <c r="C50" s="4">
        <f t="shared" si="7"/>
        <v>231</v>
      </c>
      <c r="D50" s="1">
        <v>8225</v>
      </c>
      <c r="E50" s="1"/>
      <c r="F50" s="4">
        <v>0</v>
      </c>
      <c r="G50" s="4">
        <f t="shared" si="8"/>
        <v>8456</v>
      </c>
    </row>
    <row r="51" spans="1:12" x14ac:dyDescent="0.2">
      <c r="A51" s="3" t="s">
        <v>30</v>
      </c>
      <c r="B51" s="2">
        <v>2738</v>
      </c>
      <c r="C51" s="4">
        <f t="shared" si="7"/>
        <v>-19</v>
      </c>
      <c r="D51" s="1">
        <v>2757</v>
      </c>
      <c r="E51" s="1"/>
      <c r="F51" s="4">
        <v>0</v>
      </c>
      <c r="G51" s="4">
        <f t="shared" si="8"/>
        <v>2738</v>
      </c>
    </row>
    <row r="52" spans="1:12" x14ac:dyDescent="0.2">
      <c r="A52" s="3" t="s">
        <v>485</v>
      </c>
      <c r="B52" s="4">
        <v>77101</v>
      </c>
      <c r="C52" s="4">
        <f t="shared" si="7"/>
        <v>896</v>
      </c>
      <c r="D52" s="4">
        <v>76205</v>
      </c>
      <c r="F52" s="4">
        <v>0</v>
      </c>
      <c r="G52" s="4">
        <f t="shared" si="8"/>
        <v>77101</v>
      </c>
    </row>
    <row r="53" spans="1:12" x14ac:dyDescent="0.2">
      <c r="A53" s="3" t="s">
        <v>31</v>
      </c>
      <c r="B53" s="2">
        <v>3098</v>
      </c>
      <c r="C53" s="4">
        <f t="shared" si="7"/>
        <v>-3</v>
      </c>
      <c r="D53" s="1">
        <v>3101</v>
      </c>
      <c r="E53" s="1"/>
      <c r="F53" s="4">
        <v>0</v>
      </c>
      <c r="G53" s="4">
        <f t="shared" si="8"/>
        <v>3098</v>
      </c>
    </row>
    <row r="54" spans="1:12" x14ac:dyDescent="0.2">
      <c r="A54" s="3" t="s">
        <v>32</v>
      </c>
      <c r="B54" s="2">
        <v>664</v>
      </c>
      <c r="C54" s="4">
        <f t="shared" si="7"/>
        <v>2</v>
      </c>
      <c r="D54" s="1">
        <v>662</v>
      </c>
      <c r="E54" s="1"/>
      <c r="F54" s="4">
        <v>0</v>
      </c>
      <c r="G54" s="4">
        <f t="shared" si="8"/>
        <v>664</v>
      </c>
    </row>
    <row r="55" spans="1:12" x14ac:dyDescent="0.2">
      <c r="A55" s="3" t="s">
        <v>33</v>
      </c>
      <c r="B55" s="2">
        <v>103681</v>
      </c>
      <c r="C55" s="4">
        <f t="shared" si="7"/>
        <v>491</v>
      </c>
      <c r="D55" s="1">
        <v>103190</v>
      </c>
      <c r="E55" s="1"/>
      <c r="F55" s="4">
        <v>0</v>
      </c>
      <c r="G55" s="4">
        <f t="shared" si="8"/>
        <v>103681</v>
      </c>
    </row>
    <row r="56" spans="1:12" x14ac:dyDescent="0.2">
      <c r="A56" s="3" t="s">
        <v>34</v>
      </c>
      <c r="B56" s="2">
        <v>890</v>
      </c>
      <c r="C56" s="4">
        <f t="shared" si="7"/>
        <v>-10</v>
      </c>
      <c r="D56" s="1">
        <v>900</v>
      </c>
      <c r="E56" s="1"/>
      <c r="F56" s="4">
        <v>0</v>
      </c>
      <c r="G56" s="4">
        <f t="shared" si="8"/>
        <v>890</v>
      </c>
    </row>
    <row r="57" spans="1:12" x14ac:dyDescent="0.2">
      <c r="A57" s="3" t="s">
        <v>35</v>
      </c>
      <c r="B57" s="2">
        <v>25265</v>
      </c>
      <c r="C57" s="4">
        <f t="shared" si="7"/>
        <v>339</v>
      </c>
      <c r="D57" s="1">
        <v>24926</v>
      </c>
      <c r="E57" s="1"/>
      <c r="F57" s="4">
        <v>26</v>
      </c>
      <c r="G57" s="4">
        <f t="shared" si="8"/>
        <v>25239</v>
      </c>
    </row>
    <row r="58" spans="1:12" x14ac:dyDescent="0.2">
      <c r="A58" s="3" t="s">
        <v>36</v>
      </c>
      <c r="B58" s="2">
        <v>10315</v>
      </c>
      <c r="C58" s="4">
        <f t="shared" si="7"/>
        <v>206</v>
      </c>
      <c r="D58" s="1">
        <v>10109</v>
      </c>
      <c r="E58" s="1"/>
      <c r="F58" s="4">
        <v>0</v>
      </c>
      <c r="G58" s="4">
        <f t="shared" si="8"/>
        <v>10315</v>
      </c>
    </row>
    <row r="59" spans="1:12" x14ac:dyDescent="0.2">
      <c r="A59" s="3" t="s">
        <v>37</v>
      </c>
      <c r="B59" s="2">
        <v>43529</v>
      </c>
      <c r="C59" s="4">
        <f t="shared" si="7"/>
        <v>-232</v>
      </c>
      <c r="D59" s="1">
        <v>43761</v>
      </c>
      <c r="E59" s="1"/>
      <c r="F59" s="4">
        <v>21</v>
      </c>
      <c r="G59" s="4">
        <f t="shared" si="8"/>
        <v>43508</v>
      </c>
    </row>
    <row r="60" spans="1:12" x14ac:dyDescent="0.2">
      <c r="A60" s="3" t="s">
        <v>38</v>
      </c>
      <c r="B60" s="2">
        <v>19118</v>
      </c>
      <c r="C60" s="4">
        <f t="shared" si="7"/>
        <v>763</v>
      </c>
      <c r="D60" s="1">
        <v>18355</v>
      </c>
      <c r="E60" s="1"/>
      <c r="F60" s="4">
        <v>0</v>
      </c>
      <c r="G60" s="4">
        <f t="shared" si="8"/>
        <v>19118</v>
      </c>
    </row>
    <row r="61" spans="1:12" x14ac:dyDescent="0.2">
      <c r="A61" s="3" t="s">
        <v>484</v>
      </c>
      <c r="B61" s="4">
        <v>205690</v>
      </c>
      <c r="C61" s="4">
        <f t="shared" si="7"/>
        <v>-642</v>
      </c>
      <c r="D61" s="4">
        <v>206332</v>
      </c>
      <c r="F61" s="4">
        <v>469</v>
      </c>
      <c r="G61" s="4">
        <f t="shared" si="8"/>
        <v>205221</v>
      </c>
    </row>
    <row r="62" spans="1:12" x14ac:dyDescent="0.2">
      <c r="A62" s="3"/>
      <c r="B62" s="2"/>
      <c r="C62" s="2"/>
      <c r="D62" s="1"/>
      <c r="E62" s="1"/>
      <c r="G62" s="4"/>
    </row>
    <row r="63" spans="1:12" s="4" customFormat="1" x14ac:dyDescent="0.2">
      <c r="A63" s="13" t="s">
        <v>420</v>
      </c>
      <c r="B63" s="1">
        <v>1771099</v>
      </c>
      <c r="C63" s="4">
        <f t="shared" ref="C63:C95" si="9">B63-D63</f>
        <v>23033</v>
      </c>
      <c r="D63" s="1">
        <v>1748066</v>
      </c>
      <c r="E63" s="1"/>
      <c r="F63" s="4">
        <v>1760</v>
      </c>
      <c r="G63" s="4">
        <f t="shared" ref="G63:G95" si="10">B63-F63</f>
        <v>1769339</v>
      </c>
      <c r="H63" s="6"/>
      <c r="I63" s="6"/>
      <c r="J63" s="6"/>
      <c r="K63" s="6"/>
      <c r="L63" s="6"/>
    </row>
    <row r="64" spans="1:12" s="4" customFormat="1" x14ac:dyDescent="0.2">
      <c r="A64" s="3" t="s">
        <v>39</v>
      </c>
      <c r="B64" s="2">
        <v>53313</v>
      </c>
      <c r="C64" s="4">
        <f t="shared" si="9"/>
        <v>404</v>
      </c>
      <c r="D64" s="1">
        <v>52909</v>
      </c>
      <c r="E64" s="1"/>
      <c r="F64" s="4">
        <v>0</v>
      </c>
      <c r="G64" s="4">
        <f t="shared" si="10"/>
        <v>53313</v>
      </c>
      <c r="H64" s="6"/>
      <c r="I64" s="6"/>
      <c r="J64" s="6"/>
      <c r="K64" s="6"/>
      <c r="L64" s="6"/>
    </row>
    <row r="65" spans="1:12" s="4" customFormat="1" x14ac:dyDescent="0.2">
      <c r="A65" s="3" t="s">
        <v>40</v>
      </c>
      <c r="B65" s="2">
        <v>30450</v>
      </c>
      <c r="C65" s="4">
        <f t="shared" si="9"/>
        <v>1903</v>
      </c>
      <c r="D65" s="1">
        <v>28547</v>
      </c>
      <c r="E65" s="1"/>
      <c r="F65" s="4">
        <v>5</v>
      </c>
      <c r="G65" s="4">
        <f t="shared" si="10"/>
        <v>30445</v>
      </c>
      <c r="H65" s="6"/>
      <c r="I65" s="6"/>
      <c r="J65" s="6"/>
      <c r="K65" s="6"/>
      <c r="L65" s="6"/>
    </row>
    <row r="66" spans="1:12" s="4" customFormat="1" x14ac:dyDescent="0.2">
      <c r="A66" s="3" t="s">
        <v>41</v>
      </c>
      <c r="B66" s="2">
        <v>122681</v>
      </c>
      <c r="C66" s="4">
        <f t="shared" si="9"/>
        <v>1585</v>
      </c>
      <c r="D66" s="1">
        <v>121096</v>
      </c>
      <c r="E66" s="1"/>
      <c r="F66" s="4">
        <v>0</v>
      </c>
      <c r="G66" s="4">
        <f t="shared" si="10"/>
        <v>122681</v>
      </c>
      <c r="H66" s="6"/>
      <c r="I66" s="6"/>
      <c r="J66" s="6"/>
      <c r="K66" s="6"/>
      <c r="L66" s="6"/>
    </row>
    <row r="67" spans="1:12" s="4" customFormat="1" x14ac:dyDescent="0.2">
      <c r="A67" s="3" t="s">
        <v>42</v>
      </c>
      <c r="B67" s="2">
        <v>29873</v>
      </c>
      <c r="C67" s="4">
        <f t="shared" si="9"/>
        <v>234</v>
      </c>
      <c r="D67" s="1">
        <v>29639</v>
      </c>
      <c r="E67" s="1"/>
      <c r="F67" s="4">
        <v>0</v>
      </c>
      <c r="G67" s="4">
        <f t="shared" si="10"/>
        <v>29873</v>
      </c>
      <c r="H67" s="6"/>
      <c r="I67" s="6"/>
      <c r="J67" s="6"/>
      <c r="K67" s="6"/>
      <c r="L67" s="6"/>
    </row>
    <row r="68" spans="1:12" s="4" customFormat="1" x14ac:dyDescent="0.2">
      <c r="A68" s="3" t="s">
        <v>43</v>
      </c>
      <c r="B68" s="2">
        <v>92848</v>
      </c>
      <c r="C68" s="4">
        <f t="shared" si="9"/>
        <v>856</v>
      </c>
      <c r="D68" s="1">
        <v>91992</v>
      </c>
      <c r="E68" s="1"/>
      <c r="F68" s="4">
        <v>5</v>
      </c>
      <c r="G68" s="4">
        <f t="shared" si="10"/>
        <v>92843</v>
      </c>
      <c r="H68" s="6"/>
      <c r="I68" s="6"/>
      <c r="J68" s="6"/>
      <c r="K68" s="6"/>
      <c r="L68" s="6"/>
    </row>
    <row r="69" spans="1:12" s="4" customFormat="1" x14ac:dyDescent="0.2">
      <c r="A69" s="3" t="s">
        <v>44</v>
      </c>
      <c r="B69" s="2">
        <v>75506</v>
      </c>
      <c r="C69" s="4">
        <f t="shared" si="9"/>
        <v>488</v>
      </c>
      <c r="D69" s="1">
        <v>75018</v>
      </c>
      <c r="E69" s="1"/>
      <c r="F69" s="4">
        <v>0</v>
      </c>
      <c r="G69" s="4">
        <f t="shared" si="10"/>
        <v>75506</v>
      </c>
      <c r="H69" s="6"/>
      <c r="I69" s="6"/>
      <c r="J69" s="6"/>
      <c r="K69" s="6"/>
      <c r="L69" s="6"/>
    </row>
    <row r="70" spans="1:12" s="4" customFormat="1" x14ac:dyDescent="0.2">
      <c r="A70" s="3" t="s">
        <v>45</v>
      </c>
      <c r="B70" s="2">
        <v>168615</v>
      </c>
      <c r="C70" s="4">
        <f t="shared" si="9"/>
        <v>3094</v>
      </c>
      <c r="D70" s="1">
        <v>165521</v>
      </c>
      <c r="E70" s="1"/>
      <c r="F70" s="4">
        <v>257</v>
      </c>
      <c r="G70" s="4">
        <f t="shared" si="10"/>
        <v>168358</v>
      </c>
      <c r="H70" s="6"/>
      <c r="I70" s="6"/>
      <c r="J70" s="6"/>
      <c r="K70" s="6"/>
      <c r="L70" s="6"/>
    </row>
    <row r="71" spans="1:12" s="4" customFormat="1" x14ac:dyDescent="0.2">
      <c r="A71" s="3" t="s">
        <v>46</v>
      </c>
      <c r="B71" s="2">
        <v>37732</v>
      </c>
      <c r="C71" s="4">
        <f t="shared" si="9"/>
        <v>619</v>
      </c>
      <c r="D71" s="1">
        <v>37113</v>
      </c>
      <c r="E71" s="1"/>
      <c r="F71" s="4">
        <v>0</v>
      </c>
      <c r="G71" s="4">
        <f t="shared" si="10"/>
        <v>37732</v>
      </c>
      <c r="H71" s="6"/>
      <c r="I71" s="6"/>
      <c r="J71" s="6"/>
      <c r="K71" s="6"/>
      <c r="L71" s="6"/>
    </row>
    <row r="72" spans="1:12" s="4" customFormat="1" x14ac:dyDescent="0.2">
      <c r="A72" s="3" t="s">
        <v>47</v>
      </c>
      <c r="B72" s="2">
        <v>1890</v>
      </c>
      <c r="C72" s="4">
        <f t="shared" si="9"/>
        <v>15</v>
      </c>
      <c r="D72" s="1">
        <v>1875</v>
      </c>
      <c r="E72" s="1"/>
      <c r="F72" s="4">
        <v>0</v>
      </c>
      <c r="G72" s="4">
        <f t="shared" si="10"/>
        <v>1890</v>
      </c>
      <c r="H72" s="6"/>
      <c r="I72" s="6"/>
      <c r="J72" s="6"/>
      <c r="K72" s="6"/>
      <c r="L72" s="6"/>
    </row>
    <row r="73" spans="1:12" s="4" customFormat="1" x14ac:dyDescent="0.2">
      <c r="A73" s="3" t="s">
        <v>48</v>
      </c>
      <c r="B73" s="2">
        <v>142374</v>
      </c>
      <c r="C73" s="4">
        <f t="shared" si="9"/>
        <v>1606</v>
      </c>
      <c r="D73" s="1">
        <v>140768</v>
      </c>
      <c r="E73" s="1"/>
      <c r="F73" s="4">
        <v>0</v>
      </c>
      <c r="G73" s="4">
        <f t="shared" si="10"/>
        <v>142374</v>
      </c>
      <c r="H73" s="6"/>
      <c r="I73" s="6"/>
      <c r="J73" s="6"/>
      <c r="K73" s="6"/>
      <c r="L73" s="6"/>
    </row>
    <row r="74" spans="1:12" s="4" customFormat="1" x14ac:dyDescent="0.2">
      <c r="A74" s="3" t="s">
        <v>49</v>
      </c>
      <c r="B74" s="2">
        <v>6105</v>
      </c>
      <c r="C74" s="4">
        <f t="shared" si="9"/>
        <v>49</v>
      </c>
      <c r="D74" s="1">
        <v>6056</v>
      </c>
      <c r="E74" s="1"/>
      <c r="F74" s="4">
        <v>0</v>
      </c>
      <c r="G74" s="4">
        <f t="shared" si="10"/>
        <v>6105</v>
      </c>
      <c r="H74" s="6"/>
      <c r="I74" s="6"/>
      <c r="J74" s="6"/>
      <c r="K74" s="6"/>
      <c r="L74" s="6"/>
    </row>
    <row r="75" spans="1:12" s="4" customFormat="1" x14ac:dyDescent="0.2">
      <c r="A75" s="3" t="s">
        <v>50</v>
      </c>
      <c r="B75" s="2">
        <v>33168</v>
      </c>
      <c r="C75" s="4">
        <f t="shared" si="9"/>
        <v>575</v>
      </c>
      <c r="D75" s="1">
        <v>32593</v>
      </c>
      <c r="E75" s="1"/>
      <c r="F75" s="4">
        <v>0</v>
      </c>
      <c r="G75" s="4">
        <f t="shared" si="10"/>
        <v>33168</v>
      </c>
      <c r="H75" s="6"/>
      <c r="I75" s="6"/>
      <c r="J75" s="6"/>
      <c r="K75" s="6"/>
      <c r="L75" s="6"/>
    </row>
    <row r="76" spans="1:12" s="4" customFormat="1" x14ac:dyDescent="0.2">
      <c r="A76" s="3" t="s">
        <v>51</v>
      </c>
      <c r="B76" s="2">
        <v>67037</v>
      </c>
      <c r="C76" s="4">
        <f t="shared" si="9"/>
        <v>150</v>
      </c>
      <c r="D76" s="1">
        <v>66887</v>
      </c>
      <c r="E76" s="1"/>
      <c r="F76" s="4">
        <v>0</v>
      </c>
      <c r="G76" s="4">
        <f t="shared" si="10"/>
        <v>67037</v>
      </c>
      <c r="H76" s="6"/>
      <c r="I76" s="6"/>
      <c r="J76" s="6"/>
      <c r="K76" s="6"/>
      <c r="L76" s="6"/>
    </row>
    <row r="77" spans="1:12" s="4" customFormat="1" x14ac:dyDescent="0.2">
      <c r="A77" s="3" t="s">
        <v>52</v>
      </c>
      <c r="B77" s="2">
        <v>25</v>
      </c>
      <c r="C77" s="4">
        <f t="shared" si="9"/>
        <v>1</v>
      </c>
      <c r="D77" s="1">
        <v>24</v>
      </c>
      <c r="E77" s="1"/>
      <c r="F77" s="4">
        <v>0</v>
      </c>
      <c r="G77" s="4">
        <f t="shared" si="10"/>
        <v>25</v>
      </c>
      <c r="H77" s="6"/>
      <c r="I77" s="6"/>
      <c r="J77" s="6"/>
      <c r="K77" s="6"/>
      <c r="L77" s="6"/>
    </row>
    <row r="78" spans="1:12" s="4" customFormat="1" x14ac:dyDescent="0.2">
      <c r="A78" s="3" t="s">
        <v>53</v>
      </c>
      <c r="B78" s="2">
        <v>10419</v>
      </c>
      <c r="C78" s="4">
        <f t="shared" si="9"/>
        <v>75</v>
      </c>
      <c r="D78" s="1">
        <v>10344</v>
      </c>
      <c r="E78" s="1"/>
      <c r="F78" s="4">
        <v>0</v>
      </c>
      <c r="G78" s="4">
        <f t="shared" si="10"/>
        <v>10419</v>
      </c>
      <c r="H78" s="6"/>
      <c r="I78" s="6"/>
      <c r="J78" s="6"/>
      <c r="K78" s="6"/>
      <c r="L78" s="6"/>
    </row>
    <row r="79" spans="1:12" s="4" customFormat="1" x14ac:dyDescent="0.2">
      <c r="A79" s="3" t="s">
        <v>54</v>
      </c>
      <c r="B79" s="2">
        <v>55116</v>
      </c>
      <c r="C79" s="4">
        <f t="shared" si="9"/>
        <v>1832</v>
      </c>
      <c r="D79" s="1">
        <v>53284</v>
      </c>
      <c r="E79" s="1"/>
      <c r="F79" s="4">
        <v>0</v>
      </c>
      <c r="G79" s="4">
        <f t="shared" si="10"/>
        <v>55116</v>
      </c>
      <c r="H79" s="6"/>
      <c r="I79" s="6"/>
      <c r="J79" s="6"/>
      <c r="K79" s="6"/>
      <c r="L79" s="6"/>
    </row>
    <row r="80" spans="1:12" s="4" customFormat="1" x14ac:dyDescent="0.2">
      <c r="A80" s="3" t="s">
        <v>55</v>
      </c>
      <c r="B80" s="2">
        <v>123478</v>
      </c>
      <c r="C80" s="4">
        <f t="shared" si="9"/>
        <v>1437</v>
      </c>
      <c r="D80" s="1">
        <v>122041</v>
      </c>
      <c r="E80" s="1"/>
      <c r="F80" s="4">
        <v>0</v>
      </c>
      <c r="G80" s="4">
        <f t="shared" si="10"/>
        <v>123478</v>
      </c>
      <c r="H80" s="6"/>
      <c r="I80" s="6"/>
      <c r="J80" s="6"/>
      <c r="K80" s="6"/>
      <c r="L80" s="6"/>
    </row>
    <row r="81" spans="1:12" s="4" customFormat="1" x14ac:dyDescent="0.2">
      <c r="A81" s="3" t="s">
        <v>56</v>
      </c>
      <c r="B81" s="2">
        <v>42269</v>
      </c>
      <c r="C81" s="4">
        <f t="shared" si="9"/>
        <v>1246</v>
      </c>
      <c r="D81" s="1">
        <v>41023</v>
      </c>
      <c r="E81" s="1"/>
      <c r="F81" s="4">
        <v>0</v>
      </c>
      <c r="G81" s="4">
        <f t="shared" si="10"/>
        <v>42269</v>
      </c>
      <c r="H81" s="6"/>
      <c r="I81" s="6"/>
      <c r="J81" s="6"/>
      <c r="K81" s="6"/>
      <c r="L81" s="6"/>
    </row>
    <row r="82" spans="1:12" s="4" customFormat="1" x14ac:dyDescent="0.2">
      <c r="A82" s="3" t="s">
        <v>57</v>
      </c>
      <c r="B82" s="2">
        <v>42020</v>
      </c>
      <c r="C82" s="4">
        <f t="shared" si="9"/>
        <v>657</v>
      </c>
      <c r="D82" s="1">
        <v>41363</v>
      </c>
      <c r="E82" s="1"/>
      <c r="F82" s="4">
        <v>0</v>
      </c>
      <c r="G82" s="4">
        <f t="shared" si="10"/>
        <v>42020</v>
      </c>
      <c r="H82" s="6"/>
      <c r="I82" s="6"/>
      <c r="J82" s="6"/>
      <c r="K82" s="6"/>
      <c r="L82" s="6"/>
    </row>
    <row r="83" spans="1:12" s="4" customFormat="1" x14ac:dyDescent="0.2">
      <c r="A83" s="3" t="s">
        <v>58</v>
      </c>
      <c r="B83" s="2">
        <v>24872</v>
      </c>
      <c r="C83" s="4">
        <f t="shared" si="9"/>
        <v>910</v>
      </c>
      <c r="D83" s="1">
        <v>23962</v>
      </c>
      <c r="E83" s="1"/>
      <c r="F83" s="4">
        <v>0</v>
      </c>
      <c r="G83" s="4">
        <f t="shared" si="10"/>
        <v>24872</v>
      </c>
      <c r="H83" s="6"/>
      <c r="I83" s="6"/>
      <c r="J83" s="6"/>
      <c r="K83" s="6"/>
      <c r="L83" s="6"/>
    </row>
    <row r="84" spans="1:12" s="4" customFormat="1" x14ac:dyDescent="0.2">
      <c r="A84" s="3" t="s">
        <v>59</v>
      </c>
      <c r="B84" s="2">
        <v>6103</v>
      </c>
      <c r="C84" s="4">
        <f t="shared" si="9"/>
        <v>1</v>
      </c>
      <c r="D84" s="1">
        <v>6102</v>
      </c>
      <c r="E84" s="1"/>
      <c r="F84" s="4">
        <v>0</v>
      </c>
      <c r="G84" s="4">
        <f t="shared" si="10"/>
        <v>6103</v>
      </c>
      <c r="H84" s="6"/>
      <c r="I84" s="6"/>
      <c r="J84" s="6"/>
      <c r="K84" s="6"/>
      <c r="L84" s="6"/>
    </row>
    <row r="85" spans="1:12" s="4" customFormat="1" x14ac:dyDescent="0.2">
      <c r="A85" s="3" t="s">
        <v>60</v>
      </c>
      <c r="B85" s="2">
        <v>155239</v>
      </c>
      <c r="C85" s="4">
        <f t="shared" si="9"/>
        <v>489</v>
      </c>
      <c r="D85" s="1">
        <v>154750</v>
      </c>
      <c r="E85" s="1"/>
      <c r="F85" s="4">
        <v>607</v>
      </c>
      <c r="G85" s="4">
        <f t="shared" si="10"/>
        <v>154632</v>
      </c>
      <c r="H85" s="6"/>
      <c r="I85" s="6"/>
      <c r="J85" s="6"/>
      <c r="K85" s="6"/>
      <c r="L85" s="6"/>
    </row>
    <row r="86" spans="1:12" s="4" customFormat="1" x14ac:dyDescent="0.2">
      <c r="A86" s="3" t="s">
        <v>61</v>
      </c>
      <c r="B86" s="2">
        <v>85049</v>
      </c>
      <c r="C86" s="4">
        <f t="shared" si="9"/>
        <v>94</v>
      </c>
      <c r="D86" s="1">
        <v>84955</v>
      </c>
      <c r="E86" s="1"/>
      <c r="F86" s="4">
        <v>0</v>
      </c>
      <c r="G86" s="4">
        <f t="shared" si="10"/>
        <v>85049</v>
      </c>
      <c r="H86" s="6"/>
      <c r="I86" s="6"/>
      <c r="J86" s="6"/>
      <c r="K86" s="6"/>
      <c r="L86" s="6"/>
    </row>
    <row r="87" spans="1:12" s="4" customFormat="1" x14ac:dyDescent="0.2">
      <c r="A87" s="3" t="s">
        <v>62</v>
      </c>
      <c r="B87" s="2">
        <v>102239</v>
      </c>
      <c r="C87" s="4">
        <f t="shared" si="9"/>
        <v>2394</v>
      </c>
      <c r="D87" s="1">
        <v>99845</v>
      </c>
      <c r="E87" s="1"/>
      <c r="F87" s="4">
        <v>183</v>
      </c>
      <c r="G87" s="4">
        <f t="shared" si="10"/>
        <v>102056</v>
      </c>
      <c r="H87" s="6"/>
      <c r="I87" s="6"/>
      <c r="J87" s="6"/>
      <c r="K87" s="6"/>
      <c r="L87" s="6"/>
    </row>
    <row r="88" spans="1:12" s="4" customFormat="1" x14ac:dyDescent="0.2">
      <c r="A88" s="3" t="s">
        <v>63</v>
      </c>
      <c r="B88" s="2">
        <v>670</v>
      </c>
      <c r="C88" s="4">
        <f t="shared" si="9"/>
        <v>0</v>
      </c>
      <c r="D88" s="1">
        <v>670</v>
      </c>
      <c r="E88" s="1"/>
      <c r="F88" s="4">
        <v>0</v>
      </c>
      <c r="G88" s="4">
        <f t="shared" si="10"/>
        <v>670</v>
      </c>
      <c r="H88" s="6"/>
      <c r="I88" s="6"/>
      <c r="J88" s="6"/>
      <c r="K88" s="6"/>
      <c r="L88" s="6"/>
    </row>
    <row r="89" spans="1:12" s="4" customFormat="1" x14ac:dyDescent="0.2">
      <c r="A89" s="3" t="s">
        <v>64</v>
      </c>
      <c r="B89" s="2">
        <v>7385</v>
      </c>
      <c r="C89" s="4">
        <f t="shared" si="9"/>
        <v>40</v>
      </c>
      <c r="D89" s="1">
        <v>7345</v>
      </c>
      <c r="E89" s="1"/>
      <c r="F89" s="4">
        <v>0</v>
      </c>
      <c r="G89" s="4">
        <f t="shared" si="10"/>
        <v>7385</v>
      </c>
      <c r="H89" s="6"/>
      <c r="I89" s="6"/>
      <c r="J89" s="6"/>
      <c r="K89" s="6"/>
      <c r="L89" s="6"/>
    </row>
    <row r="90" spans="1:12" s="4" customFormat="1" x14ac:dyDescent="0.2">
      <c r="A90" s="3" t="s">
        <v>65</v>
      </c>
      <c r="B90" s="2">
        <v>86154</v>
      </c>
      <c r="C90" s="4">
        <f t="shared" si="9"/>
        <v>1715</v>
      </c>
      <c r="D90" s="1">
        <v>84439</v>
      </c>
      <c r="E90" s="1"/>
      <c r="F90" s="4">
        <v>0</v>
      </c>
      <c r="G90" s="4">
        <f t="shared" si="10"/>
        <v>86154</v>
      </c>
      <c r="H90" s="6"/>
      <c r="I90" s="6"/>
      <c r="J90" s="6"/>
      <c r="K90" s="6"/>
      <c r="L90" s="6"/>
    </row>
    <row r="91" spans="1:12" s="4" customFormat="1" x14ac:dyDescent="0.2">
      <c r="A91" s="3" t="s">
        <v>66</v>
      </c>
      <c r="B91" s="2">
        <v>61102</v>
      </c>
      <c r="C91" s="4">
        <f t="shared" si="9"/>
        <v>675</v>
      </c>
      <c r="D91" s="1">
        <v>60427</v>
      </c>
      <c r="E91" s="1"/>
      <c r="F91" s="4">
        <v>0</v>
      </c>
      <c r="G91" s="4">
        <f t="shared" si="10"/>
        <v>61102</v>
      </c>
      <c r="H91" s="6"/>
      <c r="I91" s="6"/>
      <c r="J91" s="6"/>
      <c r="K91" s="6"/>
      <c r="L91" s="6"/>
    </row>
    <row r="92" spans="1:12" s="4" customFormat="1" x14ac:dyDescent="0.2">
      <c r="A92" s="3" t="s">
        <v>67</v>
      </c>
      <c r="B92" s="2">
        <v>65448</v>
      </c>
      <c r="C92" s="4">
        <f t="shared" si="9"/>
        <v>115</v>
      </c>
      <c r="D92" s="1">
        <v>65333</v>
      </c>
      <c r="E92" s="1"/>
      <c r="F92" s="4">
        <v>0</v>
      </c>
      <c r="G92" s="4">
        <f t="shared" si="10"/>
        <v>65448</v>
      </c>
      <c r="H92" s="6"/>
      <c r="I92" s="6"/>
      <c r="J92" s="6"/>
      <c r="K92" s="6"/>
      <c r="L92" s="6"/>
    </row>
    <row r="93" spans="1:12" s="4" customFormat="1" x14ac:dyDescent="0.2">
      <c r="A93" s="3" t="s">
        <v>68</v>
      </c>
      <c r="B93" s="2">
        <v>14165</v>
      </c>
      <c r="C93" s="4">
        <f t="shared" si="9"/>
        <v>9</v>
      </c>
      <c r="D93" s="1">
        <v>14156</v>
      </c>
      <c r="E93" s="1"/>
      <c r="F93" s="4">
        <v>0</v>
      </c>
      <c r="G93" s="4">
        <f t="shared" si="10"/>
        <v>14165</v>
      </c>
      <c r="H93" s="6"/>
      <c r="I93" s="6"/>
      <c r="J93" s="6"/>
      <c r="K93" s="6"/>
      <c r="L93" s="6"/>
    </row>
    <row r="94" spans="1:12" s="4" customFormat="1" x14ac:dyDescent="0.2">
      <c r="A94" s="3" t="s">
        <v>69</v>
      </c>
      <c r="B94" s="2">
        <v>11878</v>
      </c>
      <c r="C94" s="4">
        <f t="shared" si="9"/>
        <v>246</v>
      </c>
      <c r="D94" s="1">
        <v>11632</v>
      </c>
      <c r="E94" s="1"/>
      <c r="F94" s="4">
        <v>0</v>
      </c>
      <c r="G94" s="4">
        <f t="shared" si="10"/>
        <v>11878</v>
      </c>
      <c r="H94" s="6"/>
      <c r="I94" s="6"/>
      <c r="J94" s="6"/>
      <c r="K94" s="6"/>
      <c r="L94" s="6"/>
    </row>
    <row r="95" spans="1:12" s="4" customFormat="1" x14ac:dyDescent="0.2">
      <c r="A95" s="3" t="s">
        <v>482</v>
      </c>
      <c r="B95" s="2">
        <v>15876</v>
      </c>
      <c r="C95" s="4">
        <f t="shared" si="9"/>
        <v>-481</v>
      </c>
      <c r="D95" s="1">
        <v>16357</v>
      </c>
      <c r="E95" s="1"/>
      <c r="F95" s="4">
        <v>703</v>
      </c>
      <c r="G95" s="4">
        <f t="shared" si="10"/>
        <v>15173</v>
      </c>
      <c r="H95" s="6"/>
      <c r="I95" s="6"/>
      <c r="J95" s="6"/>
      <c r="K95" s="6"/>
      <c r="L95" s="6"/>
    </row>
    <row r="96" spans="1:12" s="4" customFormat="1" x14ac:dyDescent="0.2">
      <c r="A96" s="14"/>
      <c r="B96" s="1"/>
      <c r="C96" s="1"/>
      <c r="D96" s="1"/>
      <c r="E96" s="1"/>
      <c r="H96" s="6"/>
      <c r="I96" s="6"/>
      <c r="J96" s="6"/>
      <c r="K96" s="6"/>
      <c r="L96" s="6"/>
    </row>
    <row r="97" spans="1:12" s="4" customFormat="1" x14ac:dyDescent="0.2">
      <c r="A97" s="13" t="s">
        <v>421</v>
      </c>
      <c r="B97" s="1">
        <v>14641</v>
      </c>
      <c r="C97" s="4">
        <f t="shared" ref="C97:C100" si="11">B97-D97</f>
        <v>16</v>
      </c>
      <c r="D97" s="1">
        <v>14625</v>
      </c>
      <c r="E97" s="1"/>
      <c r="F97" s="4">
        <v>1700</v>
      </c>
      <c r="G97" s="4">
        <f>B97-F97</f>
        <v>12941</v>
      </c>
      <c r="H97" s="6"/>
      <c r="I97" s="6"/>
      <c r="J97" s="6"/>
      <c r="K97" s="6"/>
      <c r="L97" s="6"/>
    </row>
    <row r="98" spans="1:12" s="4" customFormat="1" x14ac:dyDescent="0.2">
      <c r="A98" s="3" t="s">
        <v>70</v>
      </c>
      <c r="B98" s="2">
        <v>543</v>
      </c>
      <c r="C98" s="4">
        <f t="shared" si="11"/>
        <v>7</v>
      </c>
      <c r="D98" s="1">
        <v>536</v>
      </c>
      <c r="E98" s="1"/>
      <c r="F98" s="4">
        <v>0</v>
      </c>
      <c r="G98" s="4">
        <f>B98-F98</f>
        <v>543</v>
      </c>
      <c r="H98" s="6"/>
      <c r="I98" s="6"/>
      <c r="J98" s="6"/>
      <c r="K98" s="6"/>
      <c r="L98" s="6"/>
    </row>
    <row r="99" spans="1:12" s="4" customFormat="1" x14ac:dyDescent="0.2">
      <c r="A99" s="3" t="s">
        <v>71</v>
      </c>
      <c r="B99" s="2">
        <v>2500</v>
      </c>
      <c r="C99" s="4">
        <f t="shared" si="11"/>
        <v>-14</v>
      </c>
      <c r="D99" s="1">
        <v>2514</v>
      </c>
      <c r="E99" s="1"/>
      <c r="F99" s="4">
        <v>0</v>
      </c>
      <c r="G99" s="4">
        <f>B99-F99</f>
        <v>2500</v>
      </c>
      <c r="H99" s="6"/>
      <c r="I99" s="6"/>
      <c r="J99" s="6"/>
      <c r="K99" s="6"/>
      <c r="L99" s="6"/>
    </row>
    <row r="100" spans="1:12" s="4" customFormat="1" x14ac:dyDescent="0.2">
      <c r="A100" s="3" t="s">
        <v>482</v>
      </c>
      <c r="B100" s="2">
        <v>11598</v>
      </c>
      <c r="C100" s="4">
        <f t="shared" si="11"/>
        <v>23</v>
      </c>
      <c r="D100" s="1">
        <v>11575</v>
      </c>
      <c r="E100" s="1"/>
      <c r="F100" s="4">
        <v>1700</v>
      </c>
      <c r="G100" s="4">
        <f>B100-F100</f>
        <v>9898</v>
      </c>
      <c r="H100" s="6"/>
      <c r="I100" s="6"/>
      <c r="J100" s="6"/>
      <c r="K100" s="6"/>
      <c r="L100" s="6"/>
    </row>
    <row r="101" spans="1:12" s="4" customFormat="1" x14ac:dyDescent="0.2">
      <c r="A101" s="14"/>
      <c r="B101" s="1"/>
      <c r="C101" s="1"/>
      <c r="D101" s="1"/>
      <c r="E101" s="1"/>
      <c r="H101" s="6"/>
      <c r="I101" s="6"/>
      <c r="J101" s="6"/>
      <c r="K101" s="6"/>
      <c r="L101" s="6"/>
    </row>
    <row r="102" spans="1:12" s="4" customFormat="1" x14ac:dyDescent="0.2">
      <c r="A102" s="13" t="s">
        <v>422</v>
      </c>
      <c r="B102" s="1">
        <v>163357</v>
      </c>
      <c r="C102" s="4">
        <f t="shared" ref="C102:C104" si="12">B102-D102</f>
        <v>3379</v>
      </c>
      <c r="D102" s="1">
        <v>159978</v>
      </c>
      <c r="E102" s="1"/>
      <c r="F102" s="4">
        <v>1311</v>
      </c>
      <c r="G102" s="4">
        <f>B102-F102</f>
        <v>162046</v>
      </c>
      <c r="H102" s="6"/>
      <c r="I102" s="6"/>
      <c r="J102" s="6"/>
      <c r="K102" s="6"/>
      <c r="L102" s="6"/>
    </row>
    <row r="103" spans="1:12" s="4" customFormat="1" x14ac:dyDescent="0.2">
      <c r="A103" s="3" t="s">
        <v>72</v>
      </c>
      <c r="B103" s="2">
        <v>16984</v>
      </c>
      <c r="C103" s="4">
        <f t="shared" si="12"/>
        <v>343</v>
      </c>
      <c r="D103" s="1">
        <v>16641</v>
      </c>
      <c r="E103" s="1"/>
      <c r="F103" s="4">
        <v>0</v>
      </c>
      <c r="G103" s="4">
        <f>B103-F103</f>
        <v>16984</v>
      </c>
      <c r="H103" s="6"/>
      <c r="I103" s="6"/>
      <c r="J103" s="6"/>
      <c r="K103" s="6"/>
      <c r="L103" s="6"/>
    </row>
    <row r="104" spans="1:12" s="4" customFormat="1" x14ac:dyDescent="0.2">
      <c r="A104" s="3" t="s">
        <v>482</v>
      </c>
      <c r="B104" s="2">
        <v>146373</v>
      </c>
      <c r="C104" s="4">
        <f t="shared" si="12"/>
        <v>3036</v>
      </c>
      <c r="D104" s="1">
        <v>143337</v>
      </c>
      <c r="E104" s="1"/>
      <c r="F104" s="4">
        <v>1311</v>
      </c>
      <c r="G104" s="4">
        <f>B104-F104</f>
        <v>145062</v>
      </c>
      <c r="H104" s="6"/>
      <c r="I104" s="6"/>
      <c r="J104" s="6"/>
      <c r="K104" s="6"/>
      <c r="L104" s="6"/>
    </row>
    <row r="105" spans="1:12" s="4" customFormat="1" x14ac:dyDescent="0.2">
      <c r="A105" s="14"/>
      <c r="B105" s="1"/>
      <c r="C105" s="1"/>
      <c r="D105" s="1"/>
      <c r="E105" s="1"/>
      <c r="H105" s="6"/>
      <c r="I105" s="6"/>
      <c r="J105" s="6"/>
      <c r="K105" s="6"/>
      <c r="L105" s="6"/>
    </row>
    <row r="106" spans="1:12" s="4" customFormat="1" x14ac:dyDescent="0.2">
      <c r="A106" s="13" t="s">
        <v>423</v>
      </c>
      <c r="B106" s="1">
        <v>140761</v>
      </c>
      <c r="C106" s="4">
        <f t="shared" ref="C106:C109" si="13">B106-D106</f>
        <v>-475</v>
      </c>
      <c r="D106" s="1">
        <v>141236</v>
      </c>
      <c r="E106" s="1"/>
      <c r="F106" s="4">
        <v>161</v>
      </c>
      <c r="G106" s="4">
        <f>B106-F106</f>
        <v>140600</v>
      </c>
      <c r="H106" s="6"/>
      <c r="I106" s="6"/>
      <c r="J106" s="6"/>
      <c r="K106" s="6"/>
      <c r="L106" s="6"/>
    </row>
    <row r="107" spans="1:12" s="4" customFormat="1" x14ac:dyDescent="0.2">
      <c r="A107" s="3" t="s">
        <v>73</v>
      </c>
      <c r="B107" s="2">
        <v>3076</v>
      </c>
      <c r="C107" s="4">
        <f t="shared" si="13"/>
        <v>-32</v>
      </c>
      <c r="D107" s="1">
        <v>3108</v>
      </c>
      <c r="E107" s="1"/>
      <c r="F107" s="4">
        <v>0</v>
      </c>
      <c r="G107" s="4">
        <f>B107-F107</f>
        <v>3076</v>
      </c>
      <c r="H107" s="6"/>
      <c r="I107" s="6"/>
      <c r="J107" s="6"/>
      <c r="K107" s="6"/>
      <c r="L107" s="6"/>
    </row>
    <row r="108" spans="1:12" s="4" customFormat="1" x14ac:dyDescent="0.2">
      <c r="A108" s="3" t="s">
        <v>74</v>
      </c>
      <c r="B108" s="2">
        <v>7195</v>
      </c>
      <c r="C108" s="4">
        <f t="shared" si="13"/>
        <v>-15</v>
      </c>
      <c r="D108" s="1">
        <v>7210</v>
      </c>
      <c r="E108" s="1"/>
      <c r="F108" s="4">
        <v>0</v>
      </c>
      <c r="G108" s="4">
        <f>B108-F108</f>
        <v>7195</v>
      </c>
      <c r="H108" s="6"/>
      <c r="I108" s="6"/>
      <c r="J108" s="6"/>
      <c r="K108" s="6"/>
      <c r="L108" s="6"/>
    </row>
    <row r="109" spans="1:12" s="4" customFormat="1" x14ac:dyDescent="0.2">
      <c r="A109" s="3" t="s">
        <v>482</v>
      </c>
      <c r="B109" s="2">
        <v>130490</v>
      </c>
      <c r="C109" s="4">
        <f t="shared" si="13"/>
        <v>-428</v>
      </c>
      <c r="D109" s="1">
        <v>130918</v>
      </c>
      <c r="E109" s="1"/>
      <c r="F109" s="4">
        <v>161</v>
      </c>
      <c r="G109" s="4">
        <f>B109-F109</f>
        <v>130329</v>
      </c>
      <c r="H109" s="6"/>
      <c r="I109" s="6"/>
      <c r="J109" s="6"/>
      <c r="K109" s="6"/>
      <c r="L109" s="6"/>
    </row>
    <row r="110" spans="1:12" s="4" customFormat="1" x14ac:dyDescent="0.2">
      <c r="A110" s="14"/>
      <c r="B110" s="1"/>
      <c r="C110" s="1"/>
      <c r="D110" s="1"/>
      <c r="E110" s="1"/>
      <c r="H110" s="6"/>
      <c r="I110" s="6"/>
      <c r="J110" s="6"/>
      <c r="K110" s="6"/>
      <c r="L110" s="6"/>
    </row>
    <row r="111" spans="1:12" s="4" customFormat="1" x14ac:dyDescent="0.2">
      <c r="A111" s="13" t="s">
        <v>424</v>
      </c>
      <c r="B111" s="1">
        <v>192071</v>
      </c>
      <c r="C111" s="4">
        <f t="shared" ref="C111:C116" si="14">B111-D111</f>
        <v>1206</v>
      </c>
      <c r="D111" s="1">
        <v>190865</v>
      </c>
      <c r="E111" s="1"/>
      <c r="F111" s="4">
        <v>0</v>
      </c>
      <c r="G111" s="4">
        <f t="shared" ref="G111:G116" si="15">B111-F111</f>
        <v>192071</v>
      </c>
      <c r="H111" s="6"/>
      <c r="I111" s="6"/>
      <c r="J111" s="6"/>
      <c r="K111" s="6"/>
      <c r="L111" s="6"/>
    </row>
    <row r="112" spans="1:12" s="4" customFormat="1" x14ac:dyDescent="0.2">
      <c r="A112" s="3" t="s">
        <v>75</v>
      </c>
      <c r="B112" s="2">
        <v>6911</v>
      </c>
      <c r="C112" s="4">
        <f t="shared" si="14"/>
        <v>3</v>
      </c>
      <c r="D112" s="1">
        <v>6908</v>
      </c>
      <c r="E112" s="1"/>
      <c r="F112" s="4">
        <v>0</v>
      </c>
      <c r="G112" s="4">
        <f t="shared" si="15"/>
        <v>6911</v>
      </c>
      <c r="H112" s="6"/>
      <c r="I112" s="6"/>
      <c r="J112" s="6"/>
      <c r="K112" s="6"/>
      <c r="L112" s="6"/>
    </row>
    <row r="113" spans="1:12" s="4" customFormat="1" x14ac:dyDescent="0.2">
      <c r="A113" s="3" t="s">
        <v>76</v>
      </c>
      <c r="B113" s="2">
        <v>1336</v>
      </c>
      <c r="C113" s="4">
        <f t="shared" si="14"/>
        <v>-14</v>
      </c>
      <c r="D113" s="1">
        <v>1350</v>
      </c>
      <c r="E113" s="1"/>
      <c r="F113" s="4">
        <v>0</v>
      </c>
      <c r="G113" s="4">
        <f t="shared" si="15"/>
        <v>1336</v>
      </c>
      <c r="H113" s="6"/>
      <c r="I113" s="6"/>
      <c r="J113" s="6"/>
      <c r="K113" s="6"/>
      <c r="L113" s="6"/>
    </row>
    <row r="114" spans="1:12" s="4" customFormat="1" x14ac:dyDescent="0.2">
      <c r="A114" s="3" t="s">
        <v>77</v>
      </c>
      <c r="B114" s="2">
        <v>8403</v>
      </c>
      <c r="C114" s="4">
        <f t="shared" si="14"/>
        <v>-9</v>
      </c>
      <c r="D114" s="1">
        <v>8412</v>
      </c>
      <c r="E114" s="1"/>
      <c r="F114" s="4">
        <v>0</v>
      </c>
      <c r="G114" s="4">
        <f t="shared" si="15"/>
        <v>8403</v>
      </c>
      <c r="H114" s="6"/>
      <c r="I114" s="6"/>
      <c r="J114" s="6"/>
      <c r="K114" s="6"/>
      <c r="L114" s="6"/>
    </row>
    <row r="115" spans="1:12" s="4" customFormat="1" x14ac:dyDescent="0.2">
      <c r="A115" s="3" t="s">
        <v>78</v>
      </c>
      <c r="B115" s="2">
        <v>744</v>
      </c>
      <c r="C115" s="4">
        <f t="shared" si="14"/>
        <v>-5</v>
      </c>
      <c r="D115" s="1">
        <v>749</v>
      </c>
      <c r="E115" s="1"/>
      <c r="F115" s="4">
        <v>0</v>
      </c>
      <c r="G115" s="4">
        <f t="shared" si="15"/>
        <v>744</v>
      </c>
      <c r="H115" s="6"/>
      <c r="I115" s="6"/>
      <c r="J115" s="6"/>
      <c r="K115" s="6"/>
      <c r="L115" s="6"/>
    </row>
    <row r="116" spans="1:12" s="4" customFormat="1" x14ac:dyDescent="0.2">
      <c r="A116" s="3" t="s">
        <v>482</v>
      </c>
      <c r="B116" s="2">
        <v>174677</v>
      </c>
      <c r="C116" s="4">
        <f t="shared" si="14"/>
        <v>1231</v>
      </c>
      <c r="D116" s="1">
        <v>173446</v>
      </c>
      <c r="E116" s="1"/>
      <c r="F116" s="4">
        <v>0</v>
      </c>
      <c r="G116" s="4">
        <f t="shared" si="15"/>
        <v>174677</v>
      </c>
      <c r="H116" s="6"/>
      <c r="I116" s="6"/>
      <c r="J116" s="6"/>
      <c r="K116" s="6"/>
      <c r="L116" s="6"/>
    </row>
    <row r="117" spans="1:12" s="4" customFormat="1" x14ac:dyDescent="0.2">
      <c r="A117" s="14"/>
      <c r="B117" s="1"/>
      <c r="C117" s="1"/>
      <c r="D117" s="1"/>
      <c r="E117" s="1"/>
      <c r="H117" s="6"/>
      <c r="I117" s="6"/>
      <c r="J117" s="6"/>
      <c r="K117" s="6"/>
      <c r="L117" s="6"/>
    </row>
    <row r="118" spans="1:12" s="4" customFormat="1" x14ac:dyDescent="0.2">
      <c r="A118" s="13" t="s">
        <v>425</v>
      </c>
      <c r="B118" s="1">
        <v>329849</v>
      </c>
      <c r="C118" s="4">
        <f t="shared" ref="C118:C122" si="16">B118-D118</f>
        <v>8329</v>
      </c>
      <c r="D118" s="1">
        <v>321520</v>
      </c>
      <c r="E118" s="1"/>
      <c r="F118" s="4">
        <v>74</v>
      </c>
      <c r="G118" s="4">
        <f>B118-F118</f>
        <v>329775</v>
      </c>
      <c r="H118" s="6"/>
      <c r="I118" s="6"/>
      <c r="J118" s="6"/>
      <c r="K118" s="6"/>
      <c r="L118" s="6"/>
    </row>
    <row r="119" spans="1:12" s="4" customFormat="1" x14ac:dyDescent="0.2">
      <c r="A119" s="3" t="s">
        <v>79</v>
      </c>
      <c r="B119" s="2">
        <v>401</v>
      </c>
      <c r="C119" s="4">
        <f t="shared" si="16"/>
        <v>1</v>
      </c>
      <c r="D119" s="1">
        <v>400</v>
      </c>
      <c r="E119" s="1"/>
      <c r="F119" s="4">
        <v>0</v>
      </c>
      <c r="G119" s="4">
        <f>B119-F119</f>
        <v>401</v>
      </c>
      <c r="H119" s="6"/>
      <c r="I119" s="6"/>
      <c r="J119" s="6"/>
      <c r="K119" s="6"/>
      <c r="L119" s="6"/>
    </row>
    <row r="120" spans="1:12" s="4" customFormat="1" x14ac:dyDescent="0.2">
      <c r="A120" s="3" t="s">
        <v>80</v>
      </c>
      <c r="B120" s="2">
        <v>16521</v>
      </c>
      <c r="C120" s="4">
        <f t="shared" si="16"/>
        <v>108</v>
      </c>
      <c r="D120" s="1">
        <v>16413</v>
      </c>
      <c r="E120" s="1"/>
      <c r="F120" s="4">
        <v>0</v>
      </c>
      <c r="G120" s="4">
        <f>B120-F120</f>
        <v>16521</v>
      </c>
      <c r="H120" s="6"/>
      <c r="I120" s="6"/>
      <c r="J120" s="6"/>
      <c r="K120" s="6"/>
      <c r="L120" s="6"/>
    </row>
    <row r="121" spans="1:12" s="4" customFormat="1" x14ac:dyDescent="0.2">
      <c r="A121" s="3" t="s">
        <v>81</v>
      </c>
      <c r="B121" s="2">
        <v>19584</v>
      </c>
      <c r="C121" s="4">
        <f t="shared" si="16"/>
        <v>47</v>
      </c>
      <c r="D121" s="1">
        <v>19537</v>
      </c>
      <c r="E121" s="1"/>
      <c r="F121" s="4">
        <v>0</v>
      </c>
      <c r="G121" s="4">
        <f>B121-F121</f>
        <v>19584</v>
      </c>
      <c r="H121" s="6"/>
      <c r="I121" s="6"/>
      <c r="J121" s="6"/>
      <c r="K121" s="6"/>
      <c r="L121" s="6"/>
    </row>
    <row r="122" spans="1:12" s="4" customFormat="1" x14ac:dyDescent="0.2">
      <c r="A122" s="3" t="s">
        <v>482</v>
      </c>
      <c r="B122" s="2">
        <v>293343</v>
      </c>
      <c r="C122" s="4">
        <f t="shared" si="16"/>
        <v>8173</v>
      </c>
      <c r="D122" s="1">
        <v>285170</v>
      </c>
      <c r="E122" s="1"/>
      <c r="F122" s="4">
        <v>74</v>
      </c>
      <c r="G122" s="4">
        <f>B122-F122</f>
        <v>293269</v>
      </c>
      <c r="H122" s="6"/>
      <c r="I122" s="6"/>
      <c r="J122" s="6"/>
      <c r="K122" s="6"/>
      <c r="L122" s="6"/>
    </row>
    <row r="123" spans="1:12" s="4" customFormat="1" x14ac:dyDescent="0.2">
      <c r="A123" s="14"/>
      <c r="B123" s="1"/>
      <c r="C123" s="1"/>
      <c r="D123" s="1"/>
      <c r="E123" s="1"/>
      <c r="H123" s="6"/>
      <c r="I123" s="6"/>
      <c r="J123" s="6"/>
      <c r="K123" s="6"/>
      <c r="L123" s="6"/>
    </row>
    <row r="124" spans="1:12" s="4" customFormat="1" x14ac:dyDescent="0.2">
      <c r="A124" s="13" t="s">
        <v>426</v>
      </c>
      <c r="B124" s="1">
        <v>67729</v>
      </c>
      <c r="C124" s="4">
        <f t="shared" ref="C124:C127" si="17">B124-D124</f>
        <v>198</v>
      </c>
      <c r="D124" s="1">
        <v>67531</v>
      </c>
      <c r="E124" s="1"/>
      <c r="F124" s="4">
        <v>4069</v>
      </c>
      <c r="G124" s="4">
        <f>B124-F124</f>
        <v>63660</v>
      </c>
      <c r="H124" s="6"/>
      <c r="I124" s="6"/>
      <c r="J124" s="6"/>
      <c r="K124" s="6"/>
      <c r="L124" s="6"/>
    </row>
    <row r="125" spans="1:12" s="4" customFormat="1" x14ac:dyDescent="0.2">
      <c r="A125" s="3" t="s">
        <v>82</v>
      </c>
      <c r="B125" s="2">
        <v>570</v>
      </c>
      <c r="C125" s="4">
        <f t="shared" si="17"/>
        <v>3</v>
      </c>
      <c r="D125" s="1">
        <v>567</v>
      </c>
      <c r="E125" s="1"/>
      <c r="F125" s="4">
        <v>0</v>
      </c>
      <c r="G125" s="4">
        <f>B125-F125</f>
        <v>570</v>
      </c>
      <c r="H125" s="6"/>
      <c r="I125" s="6"/>
      <c r="J125" s="6"/>
      <c r="K125" s="6"/>
      <c r="L125" s="6"/>
    </row>
    <row r="126" spans="1:12" s="4" customFormat="1" x14ac:dyDescent="0.2">
      <c r="A126" s="3" t="s">
        <v>83</v>
      </c>
      <c r="B126" s="2">
        <v>12057</v>
      </c>
      <c r="C126" s="4">
        <f t="shared" si="17"/>
        <v>11</v>
      </c>
      <c r="D126" s="1">
        <v>12046</v>
      </c>
      <c r="E126" s="1"/>
      <c r="F126" s="4">
        <v>360</v>
      </c>
      <c r="G126" s="4">
        <f>B126-F126</f>
        <v>11697</v>
      </c>
      <c r="H126" s="6"/>
      <c r="I126" s="6"/>
      <c r="J126" s="6"/>
      <c r="K126" s="6"/>
      <c r="L126" s="6"/>
    </row>
    <row r="127" spans="1:12" s="4" customFormat="1" x14ac:dyDescent="0.2">
      <c r="A127" s="3" t="s">
        <v>482</v>
      </c>
      <c r="B127" s="2">
        <v>55102</v>
      </c>
      <c r="C127" s="4">
        <f t="shared" si="17"/>
        <v>184</v>
      </c>
      <c r="D127" s="1">
        <v>54918</v>
      </c>
      <c r="E127" s="1"/>
      <c r="F127" s="4">
        <v>3709</v>
      </c>
      <c r="G127" s="4">
        <f>B127-F127</f>
        <v>51393</v>
      </c>
      <c r="H127" s="6"/>
      <c r="I127" s="6"/>
      <c r="J127" s="6"/>
      <c r="K127" s="6"/>
      <c r="L127" s="6"/>
    </row>
    <row r="128" spans="1:12" s="4" customFormat="1" x14ac:dyDescent="0.2">
      <c r="A128" s="14"/>
      <c r="B128" s="1"/>
      <c r="C128" s="1"/>
      <c r="D128" s="1"/>
      <c r="E128" s="1"/>
      <c r="H128" s="6"/>
      <c r="I128" s="6"/>
      <c r="J128" s="6"/>
      <c r="K128" s="6"/>
      <c r="L128" s="6"/>
    </row>
    <row r="129" spans="1:12" s="4" customFormat="1" x14ac:dyDescent="0.2">
      <c r="A129" s="13" t="s">
        <v>427</v>
      </c>
      <c r="B129" s="1">
        <v>34408</v>
      </c>
      <c r="C129" s="4">
        <f t="shared" ref="C129:C131" si="18">B129-D129</f>
        <v>-454</v>
      </c>
      <c r="D129" s="1">
        <v>34862</v>
      </c>
      <c r="E129" s="1"/>
      <c r="F129" s="4">
        <v>1898</v>
      </c>
      <c r="G129" s="4">
        <f>B129-F129</f>
        <v>32510</v>
      </c>
      <c r="H129" s="6"/>
      <c r="I129" s="6"/>
      <c r="J129" s="6"/>
      <c r="K129" s="6"/>
      <c r="L129" s="6"/>
    </row>
    <row r="130" spans="1:12" s="4" customFormat="1" x14ac:dyDescent="0.2">
      <c r="A130" s="3" t="s">
        <v>84</v>
      </c>
      <c r="B130" s="2">
        <v>7585</v>
      </c>
      <c r="C130" s="4">
        <f t="shared" si="18"/>
        <v>-52</v>
      </c>
      <c r="D130" s="1">
        <v>7637</v>
      </c>
      <c r="E130" s="1"/>
      <c r="F130" s="4">
        <v>0</v>
      </c>
      <c r="G130" s="4">
        <f>B130-F130</f>
        <v>7585</v>
      </c>
      <c r="H130" s="6"/>
      <c r="I130" s="6"/>
      <c r="J130" s="6"/>
      <c r="K130" s="6"/>
      <c r="L130" s="6"/>
    </row>
    <row r="131" spans="1:12" s="4" customFormat="1" x14ac:dyDescent="0.2">
      <c r="A131" s="3" t="s">
        <v>482</v>
      </c>
      <c r="B131" s="2">
        <v>26823</v>
      </c>
      <c r="C131" s="4">
        <f t="shared" si="18"/>
        <v>-402</v>
      </c>
      <c r="D131" s="1">
        <v>27225</v>
      </c>
      <c r="E131" s="1"/>
      <c r="F131" s="4">
        <v>1898</v>
      </c>
      <c r="G131" s="4">
        <f>B131-F131</f>
        <v>24925</v>
      </c>
      <c r="H131" s="6"/>
      <c r="I131" s="6"/>
      <c r="J131" s="6"/>
      <c r="K131" s="6"/>
      <c r="L131" s="6"/>
    </row>
    <row r="132" spans="1:12" s="4" customFormat="1" x14ac:dyDescent="0.2">
      <c r="A132" s="14"/>
      <c r="B132" s="1"/>
      <c r="C132" s="1"/>
      <c r="D132" s="1"/>
      <c r="E132" s="1"/>
      <c r="H132" s="6"/>
      <c r="I132" s="6"/>
      <c r="J132" s="6"/>
      <c r="K132" s="6"/>
      <c r="L132" s="6"/>
    </row>
    <row r="133" spans="1:12" s="4" customFormat="1" x14ac:dyDescent="0.2">
      <c r="A133" s="13" t="s">
        <v>428</v>
      </c>
      <c r="B133" s="1">
        <v>16298</v>
      </c>
      <c r="C133" s="4">
        <f t="shared" ref="C133:C136" si="19">B133-D133</f>
        <v>-124</v>
      </c>
      <c r="D133" s="1">
        <v>16422</v>
      </c>
      <c r="E133" s="1"/>
      <c r="F133" s="4">
        <v>1270</v>
      </c>
      <c r="G133" s="4">
        <f>B133-F133</f>
        <v>15028</v>
      </c>
      <c r="H133" s="6"/>
      <c r="I133" s="6"/>
      <c r="J133" s="6"/>
      <c r="K133" s="6"/>
      <c r="L133" s="6"/>
    </row>
    <row r="134" spans="1:12" s="4" customFormat="1" x14ac:dyDescent="0.2">
      <c r="A134" s="3" t="s">
        <v>85</v>
      </c>
      <c r="B134" s="2">
        <v>1710</v>
      </c>
      <c r="C134" s="4">
        <f t="shared" si="19"/>
        <v>-18</v>
      </c>
      <c r="D134" s="1">
        <v>1728</v>
      </c>
      <c r="E134" s="1"/>
      <c r="F134" s="4">
        <v>0</v>
      </c>
      <c r="G134" s="4">
        <f>B134-F134</f>
        <v>1710</v>
      </c>
      <c r="H134" s="6"/>
      <c r="I134" s="6"/>
      <c r="J134" s="6"/>
      <c r="K134" s="6"/>
      <c r="L134" s="6"/>
    </row>
    <row r="135" spans="1:12" s="4" customFormat="1" x14ac:dyDescent="0.2">
      <c r="A135" s="3" t="s">
        <v>86</v>
      </c>
      <c r="B135" s="2">
        <v>165</v>
      </c>
      <c r="C135" s="4">
        <f t="shared" si="19"/>
        <v>-4</v>
      </c>
      <c r="D135" s="1">
        <v>169</v>
      </c>
      <c r="E135" s="1"/>
      <c r="F135" s="4">
        <v>0</v>
      </c>
      <c r="G135" s="4">
        <f>B135-F135</f>
        <v>165</v>
      </c>
      <c r="H135" s="6"/>
      <c r="I135" s="6"/>
      <c r="J135" s="6"/>
      <c r="K135" s="6"/>
      <c r="L135" s="6"/>
    </row>
    <row r="136" spans="1:12" s="4" customFormat="1" x14ac:dyDescent="0.2">
      <c r="A136" s="3" t="s">
        <v>482</v>
      </c>
      <c r="B136" s="2">
        <v>14423</v>
      </c>
      <c r="C136" s="4">
        <f t="shared" si="19"/>
        <v>-102</v>
      </c>
      <c r="D136" s="1">
        <v>14525</v>
      </c>
      <c r="E136" s="1"/>
      <c r="F136" s="4">
        <v>1270</v>
      </c>
      <c r="G136" s="4">
        <f>B136-F136</f>
        <v>13153</v>
      </c>
      <c r="H136" s="6"/>
      <c r="I136" s="6"/>
      <c r="J136" s="6"/>
      <c r="K136" s="6"/>
      <c r="L136" s="6"/>
    </row>
    <row r="137" spans="1:12" s="4" customFormat="1" x14ac:dyDescent="0.2">
      <c r="A137" s="3"/>
      <c r="B137" s="2"/>
      <c r="C137" s="2"/>
      <c r="D137" s="1"/>
      <c r="E137" s="1"/>
      <c r="H137" s="6"/>
      <c r="I137" s="6"/>
      <c r="J137" s="6"/>
      <c r="K137" s="6"/>
      <c r="L137" s="6"/>
    </row>
    <row r="138" spans="1:12" s="4" customFormat="1" x14ac:dyDescent="0.2">
      <c r="A138" s="13" t="s">
        <v>429</v>
      </c>
      <c r="B138" s="1">
        <v>869729</v>
      </c>
      <c r="C138" s="4">
        <f t="shared" ref="C138:C143" si="20">B138-D138</f>
        <v>5466</v>
      </c>
      <c r="D138" s="1">
        <v>864263</v>
      </c>
      <c r="E138" s="1"/>
      <c r="F138" s="4">
        <v>590</v>
      </c>
      <c r="G138" s="4">
        <f t="shared" ref="G138:G143" si="21">B138-F138</f>
        <v>869139</v>
      </c>
      <c r="H138" s="6"/>
      <c r="I138" s="6"/>
      <c r="J138" s="6"/>
      <c r="K138" s="6"/>
      <c r="L138" s="6"/>
    </row>
    <row r="139" spans="1:12" s="4" customFormat="1" x14ac:dyDescent="0.2">
      <c r="A139" s="3" t="s">
        <v>87</v>
      </c>
      <c r="B139" s="2">
        <v>12718</v>
      </c>
      <c r="C139" s="4">
        <f t="shared" si="20"/>
        <v>63</v>
      </c>
      <c r="D139" s="1">
        <v>12655</v>
      </c>
      <c r="E139" s="1"/>
      <c r="F139" s="4">
        <v>0</v>
      </c>
      <c r="G139" s="4">
        <f t="shared" si="21"/>
        <v>12718</v>
      </c>
      <c r="H139" s="6"/>
      <c r="I139" s="6"/>
      <c r="J139" s="6"/>
      <c r="K139" s="6"/>
      <c r="L139" s="6"/>
    </row>
    <row r="140" spans="1:12" s="4" customFormat="1" x14ac:dyDescent="0.2">
      <c r="A140" s="3" t="s">
        <v>88</v>
      </c>
      <c r="B140" s="2">
        <v>1419</v>
      </c>
      <c r="C140" s="4">
        <f t="shared" si="20"/>
        <v>-6</v>
      </c>
      <c r="D140" s="1">
        <v>1425</v>
      </c>
      <c r="E140" s="1"/>
      <c r="F140" s="4">
        <v>0</v>
      </c>
      <c r="G140" s="4">
        <f t="shared" si="21"/>
        <v>1419</v>
      </c>
      <c r="H140" s="6"/>
      <c r="I140" s="6"/>
      <c r="J140" s="6"/>
      <c r="K140" s="6"/>
      <c r="L140" s="6"/>
    </row>
    <row r="141" spans="1:12" s="4" customFormat="1" x14ac:dyDescent="0.2">
      <c r="A141" s="3" t="s">
        <v>89</v>
      </c>
      <c r="B141" s="2">
        <v>826865</v>
      </c>
      <c r="C141" s="4">
        <f t="shared" si="20"/>
        <v>5081</v>
      </c>
      <c r="D141" s="1">
        <v>821784</v>
      </c>
      <c r="E141" s="1"/>
      <c r="F141" s="4">
        <v>590</v>
      </c>
      <c r="G141" s="4">
        <f t="shared" si="21"/>
        <v>826275</v>
      </c>
      <c r="H141" s="6"/>
      <c r="I141" s="6"/>
      <c r="J141" s="6"/>
      <c r="K141" s="6"/>
      <c r="L141" s="6"/>
    </row>
    <row r="142" spans="1:12" s="4" customFormat="1" x14ac:dyDescent="0.2">
      <c r="A142" s="3" t="s">
        <v>90</v>
      </c>
      <c r="B142" s="2">
        <v>21615</v>
      </c>
      <c r="C142" s="4">
        <f t="shared" si="20"/>
        <v>253</v>
      </c>
      <c r="D142" s="1">
        <v>21362</v>
      </c>
      <c r="E142" s="1"/>
      <c r="F142" s="4">
        <v>0</v>
      </c>
      <c r="G142" s="4">
        <f t="shared" si="21"/>
        <v>21615</v>
      </c>
      <c r="H142" s="6"/>
      <c r="I142" s="6"/>
      <c r="J142" s="6"/>
      <c r="K142" s="6"/>
      <c r="L142" s="6"/>
    </row>
    <row r="143" spans="1:12" s="4" customFormat="1" x14ac:dyDescent="0.2">
      <c r="A143" s="3" t="s">
        <v>91</v>
      </c>
      <c r="B143" s="2">
        <v>7112</v>
      </c>
      <c r="C143" s="4">
        <f t="shared" si="20"/>
        <v>75</v>
      </c>
      <c r="D143" s="1">
        <v>7037</v>
      </c>
      <c r="E143" s="1"/>
      <c r="F143" s="4">
        <v>0</v>
      </c>
      <c r="G143" s="4">
        <f t="shared" si="21"/>
        <v>7112</v>
      </c>
      <c r="H143" s="6"/>
      <c r="I143" s="6"/>
      <c r="J143" s="6"/>
      <c r="K143" s="6"/>
      <c r="L143" s="6"/>
    </row>
    <row r="144" spans="1:12" s="4" customFormat="1" x14ac:dyDescent="0.2">
      <c r="A144" s="14"/>
      <c r="B144" s="1"/>
      <c r="C144" s="1"/>
      <c r="D144" s="1"/>
      <c r="E144" s="1"/>
      <c r="H144" s="6"/>
      <c r="I144" s="6"/>
      <c r="J144" s="6"/>
      <c r="K144" s="6"/>
      <c r="L144" s="6"/>
    </row>
    <row r="145" spans="1:12" s="4" customFormat="1" x14ac:dyDescent="0.2">
      <c r="A145" s="13" t="s">
        <v>430</v>
      </c>
      <c r="B145" s="1">
        <v>299511</v>
      </c>
      <c r="C145" s="4">
        <f t="shared" ref="C145:C148" si="22">B145-D145</f>
        <v>1892</v>
      </c>
      <c r="D145" s="1">
        <v>297619</v>
      </c>
      <c r="E145" s="1"/>
      <c r="F145" s="4">
        <v>2734</v>
      </c>
      <c r="G145" s="4">
        <f>B145-F145</f>
        <v>296777</v>
      </c>
      <c r="H145" s="6"/>
      <c r="I145" s="6"/>
      <c r="J145" s="6"/>
      <c r="K145" s="6"/>
      <c r="L145" s="6"/>
    </row>
    <row r="146" spans="1:12" s="4" customFormat="1" x14ac:dyDescent="0.2">
      <c r="A146" s="3" t="s">
        <v>92</v>
      </c>
      <c r="B146" s="2">
        <v>1693</v>
      </c>
      <c r="C146" s="4">
        <f t="shared" si="22"/>
        <v>-5</v>
      </c>
      <c r="D146" s="1">
        <v>1698</v>
      </c>
      <c r="E146" s="1"/>
      <c r="F146" s="4">
        <v>0</v>
      </c>
      <c r="G146" s="4">
        <f>B146-F146</f>
        <v>1693</v>
      </c>
      <c r="H146" s="6"/>
      <c r="I146" s="6"/>
      <c r="J146" s="6"/>
      <c r="K146" s="6"/>
      <c r="L146" s="6"/>
    </row>
    <row r="147" spans="1:12" s="4" customFormat="1" x14ac:dyDescent="0.2">
      <c r="A147" s="3" t="s">
        <v>93</v>
      </c>
      <c r="B147" s="2">
        <v>52022</v>
      </c>
      <c r="C147" s="4">
        <f t="shared" si="22"/>
        <v>99</v>
      </c>
      <c r="D147" s="1">
        <v>51923</v>
      </c>
      <c r="E147" s="1"/>
      <c r="F147" s="4">
        <v>33</v>
      </c>
      <c r="G147" s="4">
        <f>B147-F147</f>
        <v>51989</v>
      </c>
      <c r="H147" s="6"/>
      <c r="I147" s="6"/>
      <c r="J147" s="6"/>
      <c r="K147" s="6"/>
      <c r="L147" s="6"/>
    </row>
    <row r="148" spans="1:12" s="4" customFormat="1" x14ac:dyDescent="0.2">
      <c r="A148" s="3" t="s">
        <v>482</v>
      </c>
      <c r="B148" s="2">
        <v>245796</v>
      </c>
      <c r="C148" s="4">
        <f t="shared" si="22"/>
        <v>1798</v>
      </c>
      <c r="D148" s="1">
        <v>243998</v>
      </c>
      <c r="E148" s="1"/>
      <c r="F148" s="4">
        <v>2701</v>
      </c>
      <c r="G148" s="4">
        <f>B148-F148</f>
        <v>243095</v>
      </c>
      <c r="H148" s="6"/>
      <c r="I148" s="6"/>
      <c r="J148" s="6"/>
      <c r="K148" s="6"/>
      <c r="L148" s="6"/>
    </row>
    <row r="149" spans="1:12" s="4" customFormat="1" x14ac:dyDescent="0.2">
      <c r="A149" s="14"/>
      <c r="B149" s="1"/>
      <c r="C149" s="1"/>
      <c r="D149" s="1"/>
      <c r="E149" s="1"/>
      <c r="H149" s="6"/>
      <c r="I149" s="6"/>
      <c r="J149" s="6"/>
      <c r="K149" s="6"/>
      <c r="L149" s="6"/>
    </row>
    <row r="150" spans="1:12" s="4" customFormat="1" x14ac:dyDescent="0.2">
      <c r="A150" s="13" t="s">
        <v>431</v>
      </c>
      <c r="B150" s="1">
        <v>97160</v>
      </c>
      <c r="C150" s="4">
        <f t="shared" ref="C150:C156" si="23">B150-D150</f>
        <v>1464</v>
      </c>
      <c r="D150" s="1">
        <v>95696</v>
      </c>
      <c r="E150" s="1"/>
      <c r="F150" s="4">
        <v>0</v>
      </c>
      <c r="G150" s="4">
        <f t="shared" ref="G150:G156" si="24">B150-F150</f>
        <v>97160</v>
      </c>
      <c r="H150" s="6"/>
      <c r="I150" s="6"/>
      <c r="J150" s="6"/>
      <c r="K150" s="6"/>
      <c r="L150" s="6"/>
    </row>
    <row r="151" spans="1:12" s="4" customFormat="1" x14ac:dyDescent="0.2">
      <c r="A151" s="3" t="s">
        <v>94</v>
      </c>
      <c r="B151" s="2">
        <v>334</v>
      </c>
      <c r="C151" s="4">
        <f t="shared" si="23"/>
        <v>-4</v>
      </c>
      <c r="D151" s="1">
        <v>338</v>
      </c>
      <c r="E151" s="1"/>
      <c r="F151" s="4">
        <v>0</v>
      </c>
      <c r="G151" s="4">
        <f t="shared" si="24"/>
        <v>334</v>
      </c>
      <c r="H151" s="6"/>
      <c r="I151" s="6"/>
      <c r="J151" s="6"/>
      <c r="K151" s="6"/>
      <c r="L151" s="6"/>
    </row>
    <row r="152" spans="1:12" s="4" customFormat="1" x14ac:dyDescent="0.2">
      <c r="A152" s="3" t="s">
        <v>95</v>
      </c>
      <c r="B152" s="2">
        <v>2685</v>
      </c>
      <c r="C152" s="4">
        <f t="shared" si="23"/>
        <v>9</v>
      </c>
      <c r="D152" s="1">
        <v>2676</v>
      </c>
      <c r="E152" s="1"/>
      <c r="F152" s="4">
        <v>0</v>
      </c>
      <c r="G152" s="4">
        <f t="shared" si="24"/>
        <v>2685</v>
      </c>
      <c r="H152" s="6"/>
      <c r="I152" s="6"/>
      <c r="J152" s="6"/>
      <c r="K152" s="6"/>
      <c r="L152" s="6"/>
    </row>
    <row r="153" spans="1:12" s="4" customFormat="1" x14ac:dyDescent="0.2">
      <c r="A153" s="3" t="s">
        <v>96</v>
      </c>
      <c r="B153" s="2">
        <v>4422</v>
      </c>
      <c r="C153" s="4">
        <f t="shared" si="23"/>
        <v>-2</v>
      </c>
      <c r="D153" s="1">
        <v>4424</v>
      </c>
      <c r="E153" s="1"/>
      <c r="F153" s="4">
        <v>0</v>
      </c>
      <c r="G153" s="4">
        <f t="shared" si="24"/>
        <v>4422</v>
      </c>
      <c r="H153" s="6"/>
      <c r="I153" s="6"/>
      <c r="J153" s="6"/>
      <c r="K153" s="6"/>
      <c r="L153" s="6"/>
    </row>
    <row r="154" spans="1:12" s="4" customFormat="1" x14ac:dyDescent="0.2">
      <c r="A154" s="3" t="s">
        <v>97</v>
      </c>
      <c r="B154" s="2">
        <v>16</v>
      </c>
      <c r="C154" s="4">
        <f t="shared" si="23"/>
        <v>0</v>
      </c>
      <c r="D154" s="1">
        <v>16</v>
      </c>
      <c r="E154" s="1"/>
      <c r="F154" s="4">
        <v>0</v>
      </c>
      <c r="G154" s="4">
        <f t="shared" si="24"/>
        <v>16</v>
      </c>
      <c r="H154" s="6"/>
      <c r="I154" s="6"/>
      <c r="J154" s="6"/>
      <c r="K154" s="6"/>
      <c r="L154" s="6"/>
    </row>
    <row r="155" spans="1:12" s="4" customFormat="1" x14ac:dyDescent="0.2">
      <c r="A155" s="3" t="s">
        <v>98</v>
      </c>
      <c r="B155" s="2">
        <v>76450</v>
      </c>
      <c r="C155" s="4">
        <f t="shared" si="23"/>
        <v>1270</v>
      </c>
      <c r="D155" s="1">
        <v>75180</v>
      </c>
      <c r="E155" s="1"/>
      <c r="F155" s="4">
        <v>0</v>
      </c>
      <c r="G155" s="4">
        <f t="shared" si="24"/>
        <v>76450</v>
      </c>
      <c r="H155" s="6"/>
      <c r="I155" s="6"/>
      <c r="J155" s="6"/>
      <c r="K155" s="6"/>
      <c r="L155" s="6"/>
    </row>
    <row r="156" spans="1:12" s="4" customFormat="1" x14ac:dyDescent="0.2">
      <c r="A156" s="3" t="s">
        <v>482</v>
      </c>
      <c r="B156" s="2">
        <v>13253</v>
      </c>
      <c r="C156" s="4">
        <f t="shared" si="23"/>
        <v>191</v>
      </c>
      <c r="D156" s="1">
        <v>13062</v>
      </c>
      <c r="E156" s="1"/>
      <c r="F156" s="4">
        <v>0</v>
      </c>
      <c r="G156" s="4">
        <f t="shared" si="24"/>
        <v>13253</v>
      </c>
      <c r="H156" s="6"/>
      <c r="I156" s="6"/>
      <c r="J156" s="6"/>
      <c r="K156" s="6"/>
      <c r="L156" s="6"/>
    </row>
    <row r="157" spans="1:12" s="4" customFormat="1" x14ac:dyDescent="0.2">
      <c r="A157" s="14"/>
      <c r="B157" s="1"/>
      <c r="C157" s="1"/>
      <c r="D157" s="1"/>
      <c r="E157" s="1"/>
      <c r="H157" s="6"/>
      <c r="I157" s="6"/>
      <c r="J157" s="6"/>
      <c r="K157" s="6"/>
      <c r="L157" s="6"/>
    </row>
    <row r="158" spans="1:12" s="4" customFormat="1" x14ac:dyDescent="0.2">
      <c r="A158" s="13" t="s">
        <v>432</v>
      </c>
      <c r="B158" s="1">
        <v>11530</v>
      </c>
      <c r="C158" s="4">
        <f t="shared" ref="C158:C161" si="25">B158-D158</f>
        <v>-19</v>
      </c>
      <c r="D158" s="1">
        <v>11549</v>
      </c>
      <c r="E158" s="1"/>
      <c r="F158" s="4">
        <v>1768</v>
      </c>
      <c r="G158" s="4">
        <f>B158-F158</f>
        <v>9762</v>
      </c>
      <c r="H158" s="6"/>
      <c r="I158" s="6"/>
      <c r="J158" s="6"/>
      <c r="K158" s="6"/>
      <c r="L158" s="6"/>
    </row>
    <row r="159" spans="1:12" s="4" customFormat="1" x14ac:dyDescent="0.2">
      <c r="A159" s="3" t="s">
        <v>99</v>
      </c>
      <c r="B159" s="2">
        <v>2256</v>
      </c>
      <c r="C159" s="4">
        <f t="shared" si="25"/>
        <v>25</v>
      </c>
      <c r="D159" s="1">
        <v>2231</v>
      </c>
      <c r="E159" s="1"/>
      <c r="F159" s="4">
        <v>0</v>
      </c>
      <c r="G159" s="4">
        <f>B159-F159</f>
        <v>2256</v>
      </c>
      <c r="H159" s="6"/>
      <c r="I159" s="6"/>
      <c r="J159" s="6"/>
      <c r="K159" s="6"/>
      <c r="L159" s="6"/>
    </row>
    <row r="160" spans="1:12" s="4" customFormat="1" x14ac:dyDescent="0.2">
      <c r="A160" s="3" t="s">
        <v>100</v>
      </c>
      <c r="B160" s="2">
        <v>2843</v>
      </c>
      <c r="C160" s="4">
        <f t="shared" si="25"/>
        <v>65</v>
      </c>
      <c r="D160" s="1">
        <v>2778</v>
      </c>
      <c r="E160" s="1"/>
      <c r="F160" s="4">
        <v>1480</v>
      </c>
      <c r="G160" s="4">
        <f>B160-F160</f>
        <v>1363</v>
      </c>
      <c r="H160" s="6"/>
      <c r="I160" s="6"/>
      <c r="J160" s="6"/>
      <c r="K160" s="6"/>
      <c r="L160" s="6"/>
    </row>
    <row r="161" spans="1:12" s="4" customFormat="1" x14ac:dyDescent="0.2">
      <c r="A161" s="3" t="s">
        <v>482</v>
      </c>
      <c r="B161" s="2">
        <v>6431</v>
      </c>
      <c r="C161" s="4">
        <f t="shared" si="25"/>
        <v>-109</v>
      </c>
      <c r="D161" s="1">
        <v>6540</v>
      </c>
      <c r="E161" s="1"/>
      <c r="F161" s="4">
        <v>288</v>
      </c>
      <c r="G161" s="4">
        <f>B161-F161</f>
        <v>6143</v>
      </c>
      <c r="H161" s="6"/>
      <c r="I161" s="6"/>
      <c r="J161" s="6"/>
      <c r="K161" s="6"/>
      <c r="L161" s="6"/>
    </row>
    <row r="162" spans="1:12" s="4" customFormat="1" x14ac:dyDescent="0.2">
      <c r="A162" s="14"/>
      <c r="B162" s="1"/>
      <c r="C162" s="1"/>
      <c r="D162" s="1"/>
      <c r="E162" s="1"/>
      <c r="H162" s="6"/>
      <c r="I162" s="6"/>
      <c r="J162" s="6"/>
      <c r="K162" s="6"/>
      <c r="L162" s="6"/>
    </row>
    <row r="163" spans="1:12" x14ac:dyDescent="0.2">
      <c r="A163" s="13" t="s">
        <v>433</v>
      </c>
      <c r="B163" s="1">
        <v>47506</v>
      </c>
      <c r="C163" s="4">
        <f t="shared" ref="C163:C170" si="26">B163-D163</f>
        <v>1117</v>
      </c>
      <c r="D163" s="1">
        <v>46389</v>
      </c>
      <c r="E163" s="1"/>
      <c r="F163" s="4">
        <v>2888</v>
      </c>
      <c r="G163" s="4">
        <f t="shared" ref="G163:G170" si="27">B163-F163</f>
        <v>44618</v>
      </c>
    </row>
    <row r="164" spans="1:12" x14ac:dyDescent="0.2">
      <c r="A164" s="3" t="s">
        <v>101</v>
      </c>
      <c r="B164" s="2">
        <v>3143</v>
      </c>
      <c r="C164" s="4">
        <f t="shared" si="26"/>
        <v>-509</v>
      </c>
      <c r="D164" s="1">
        <v>3652</v>
      </c>
      <c r="E164" s="1"/>
      <c r="F164" s="4">
        <v>935</v>
      </c>
      <c r="G164" s="4">
        <f t="shared" si="27"/>
        <v>2208</v>
      </c>
    </row>
    <row r="165" spans="1:12" x14ac:dyDescent="0.2">
      <c r="A165" s="3" t="s">
        <v>102</v>
      </c>
      <c r="B165" s="4">
        <v>618</v>
      </c>
      <c r="C165" s="4">
        <f t="shared" si="26"/>
        <v>16</v>
      </c>
      <c r="D165" s="1">
        <v>602</v>
      </c>
      <c r="E165" s="1"/>
      <c r="F165" s="4">
        <v>0</v>
      </c>
      <c r="G165" s="4">
        <f t="shared" si="27"/>
        <v>618</v>
      </c>
    </row>
    <row r="166" spans="1:12" x14ac:dyDescent="0.2">
      <c r="A166" s="3" t="s">
        <v>103</v>
      </c>
      <c r="B166" s="4">
        <v>1444</v>
      </c>
      <c r="C166" s="4">
        <f t="shared" si="26"/>
        <v>-16</v>
      </c>
      <c r="D166" s="1">
        <v>1460</v>
      </c>
      <c r="E166" s="1"/>
      <c r="F166" s="4">
        <v>0</v>
      </c>
      <c r="G166" s="4">
        <f t="shared" si="27"/>
        <v>1444</v>
      </c>
    </row>
    <row r="167" spans="1:12" x14ac:dyDescent="0.2">
      <c r="A167" s="3" t="s">
        <v>104</v>
      </c>
      <c r="B167" s="2">
        <v>1728</v>
      </c>
      <c r="C167" s="4">
        <f t="shared" si="26"/>
        <v>-26</v>
      </c>
      <c r="D167" s="1">
        <v>1754</v>
      </c>
      <c r="E167" s="1"/>
      <c r="F167" s="4">
        <v>0</v>
      </c>
      <c r="G167" s="4">
        <f t="shared" si="27"/>
        <v>1728</v>
      </c>
    </row>
    <row r="168" spans="1:12" x14ac:dyDescent="0.2">
      <c r="A168" s="3" t="s">
        <v>105</v>
      </c>
      <c r="B168" s="2">
        <v>3119</v>
      </c>
      <c r="C168" s="4">
        <f t="shared" si="26"/>
        <v>115</v>
      </c>
      <c r="D168" s="1">
        <v>3004</v>
      </c>
      <c r="E168" s="1"/>
      <c r="F168" s="4">
        <v>0</v>
      </c>
      <c r="G168" s="4">
        <f t="shared" si="27"/>
        <v>3119</v>
      </c>
    </row>
    <row r="169" spans="1:12" x14ac:dyDescent="0.2">
      <c r="A169" s="3" t="s">
        <v>106</v>
      </c>
      <c r="B169" s="2">
        <v>7859</v>
      </c>
      <c r="C169" s="4">
        <f t="shared" si="26"/>
        <v>-113</v>
      </c>
      <c r="D169" s="1">
        <v>7972</v>
      </c>
      <c r="E169" s="1"/>
      <c r="F169" s="4">
        <v>421</v>
      </c>
      <c r="G169" s="4">
        <f t="shared" si="27"/>
        <v>7438</v>
      </c>
    </row>
    <row r="170" spans="1:12" x14ac:dyDescent="0.2">
      <c r="A170" s="3" t="s">
        <v>482</v>
      </c>
      <c r="B170" s="2">
        <v>29595</v>
      </c>
      <c r="C170" s="4">
        <f t="shared" si="26"/>
        <v>1650</v>
      </c>
      <c r="D170" s="1">
        <v>27945</v>
      </c>
      <c r="E170" s="1"/>
      <c r="F170" s="4">
        <v>1532</v>
      </c>
      <c r="G170" s="4">
        <f t="shared" si="27"/>
        <v>28063</v>
      </c>
    </row>
    <row r="171" spans="1:12" x14ac:dyDescent="0.2">
      <c r="A171" s="14"/>
      <c r="B171" s="1"/>
      <c r="C171" s="1"/>
      <c r="D171" s="1"/>
      <c r="E171" s="1"/>
      <c r="G171" s="4"/>
    </row>
    <row r="172" spans="1:12" x14ac:dyDescent="0.2">
      <c r="A172" s="13" t="s">
        <v>434</v>
      </c>
      <c r="B172" s="1">
        <v>16946</v>
      </c>
      <c r="C172" s="4">
        <f t="shared" ref="C172:C176" si="28">B172-D172</f>
        <v>7</v>
      </c>
      <c r="D172" s="1">
        <v>16939</v>
      </c>
      <c r="E172" s="1"/>
      <c r="F172" s="4">
        <v>901</v>
      </c>
      <c r="G172" s="4">
        <f>B172-F172</f>
        <v>16045</v>
      </c>
    </row>
    <row r="173" spans="1:12" x14ac:dyDescent="0.2">
      <c r="A173" s="3" t="s">
        <v>107</v>
      </c>
      <c r="B173" s="2">
        <v>425</v>
      </c>
      <c r="C173" s="4">
        <f t="shared" si="28"/>
        <v>-31</v>
      </c>
      <c r="D173" s="1">
        <v>456</v>
      </c>
      <c r="E173" s="1"/>
      <c r="F173" s="4">
        <v>0</v>
      </c>
      <c r="G173" s="4">
        <f>B173-F173</f>
        <v>425</v>
      </c>
    </row>
    <row r="174" spans="1:12" x14ac:dyDescent="0.2">
      <c r="A174" s="3" t="s">
        <v>108</v>
      </c>
      <c r="B174" s="2">
        <v>276</v>
      </c>
      <c r="C174" s="4">
        <f t="shared" si="28"/>
        <v>-2</v>
      </c>
      <c r="D174" s="1">
        <v>278</v>
      </c>
      <c r="E174" s="1"/>
      <c r="F174" s="4">
        <v>0</v>
      </c>
      <c r="G174" s="4">
        <f>B174-F174</f>
        <v>276</v>
      </c>
    </row>
    <row r="175" spans="1:12" x14ac:dyDescent="0.2">
      <c r="A175" s="3" t="s">
        <v>109</v>
      </c>
      <c r="B175" s="2">
        <v>1956</v>
      </c>
      <c r="C175" s="4">
        <f t="shared" si="28"/>
        <v>-43</v>
      </c>
      <c r="D175" s="1">
        <v>1999</v>
      </c>
      <c r="E175" s="1"/>
      <c r="F175" s="4">
        <v>0</v>
      </c>
      <c r="G175" s="4">
        <f>B175-F175</f>
        <v>1956</v>
      </c>
    </row>
    <row r="176" spans="1:12" x14ac:dyDescent="0.2">
      <c r="A176" s="3" t="s">
        <v>482</v>
      </c>
      <c r="B176" s="2">
        <v>14289</v>
      </c>
      <c r="C176" s="4">
        <f t="shared" si="28"/>
        <v>83</v>
      </c>
      <c r="D176" s="1">
        <v>14206</v>
      </c>
      <c r="E176" s="1"/>
      <c r="F176" s="4">
        <v>901</v>
      </c>
      <c r="G176" s="4">
        <f>B176-F176</f>
        <v>13388</v>
      </c>
    </row>
    <row r="177" spans="1:12" s="4" customFormat="1" x14ac:dyDescent="0.2">
      <c r="A177" s="14"/>
      <c r="B177" s="1"/>
      <c r="C177" s="1"/>
      <c r="D177" s="1"/>
      <c r="E177" s="1"/>
      <c r="H177" s="6"/>
      <c r="I177" s="6"/>
      <c r="J177" s="6"/>
      <c r="K177" s="6"/>
      <c r="L177" s="6"/>
    </row>
    <row r="178" spans="1:12" s="4" customFormat="1" x14ac:dyDescent="0.2">
      <c r="A178" s="13" t="s">
        <v>435</v>
      </c>
      <c r="B178" s="1">
        <v>12671</v>
      </c>
      <c r="C178" s="4">
        <f t="shared" ref="C178:C180" si="29">B178-D178</f>
        <v>-213</v>
      </c>
      <c r="D178" s="1">
        <v>12884</v>
      </c>
      <c r="E178" s="1"/>
      <c r="F178" s="4">
        <v>972</v>
      </c>
      <c r="G178" s="4">
        <f>B178-F178</f>
        <v>11699</v>
      </c>
      <c r="H178" s="6"/>
      <c r="I178" s="6"/>
      <c r="J178" s="6"/>
      <c r="K178" s="6"/>
      <c r="L178" s="6"/>
    </row>
    <row r="179" spans="1:12" s="4" customFormat="1" x14ac:dyDescent="0.2">
      <c r="A179" s="3" t="s">
        <v>110</v>
      </c>
      <c r="B179" s="2">
        <v>1666</v>
      </c>
      <c r="C179" s="4">
        <f t="shared" si="29"/>
        <v>-14</v>
      </c>
      <c r="D179" s="1">
        <v>1680</v>
      </c>
      <c r="E179" s="1"/>
      <c r="F179" s="4">
        <v>0</v>
      </c>
      <c r="G179" s="4">
        <f>B179-F179</f>
        <v>1666</v>
      </c>
      <c r="H179" s="6"/>
      <c r="I179" s="6"/>
      <c r="J179" s="6"/>
      <c r="K179" s="6"/>
      <c r="L179" s="6"/>
    </row>
    <row r="180" spans="1:12" s="4" customFormat="1" x14ac:dyDescent="0.2">
      <c r="A180" s="3" t="s">
        <v>482</v>
      </c>
      <c r="B180" s="2">
        <v>11005</v>
      </c>
      <c r="C180" s="4">
        <f t="shared" si="29"/>
        <v>-199</v>
      </c>
      <c r="D180" s="1">
        <v>11204</v>
      </c>
      <c r="E180" s="1"/>
      <c r="F180" s="4">
        <v>972</v>
      </c>
      <c r="G180" s="4">
        <f>B180-F180</f>
        <v>10033</v>
      </c>
      <c r="H180" s="6"/>
      <c r="I180" s="6"/>
      <c r="J180" s="6"/>
      <c r="K180" s="6"/>
      <c r="L180" s="6"/>
    </row>
    <row r="181" spans="1:12" s="4" customFormat="1" x14ac:dyDescent="0.2">
      <c r="A181" s="14"/>
      <c r="B181" s="1"/>
      <c r="C181" s="1"/>
      <c r="D181" s="1"/>
      <c r="E181" s="1"/>
      <c r="H181" s="6"/>
      <c r="I181" s="6"/>
      <c r="J181" s="6"/>
      <c r="K181" s="6"/>
      <c r="L181" s="6"/>
    </row>
    <row r="182" spans="1:12" s="4" customFormat="1" x14ac:dyDescent="0.2">
      <c r="A182" s="13" t="s">
        <v>436</v>
      </c>
      <c r="B182" s="1">
        <v>15907</v>
      </c>
      <c r="C182" s="4">
        <f t="shared" ref="C182:C185" si="30">B182-D182</f>
        <v>44</v>
      </c>
      <c r="D182" s="1">
        <v>15863</v>
      </c>
      <c r="E182" s="1"/>
      <c r="F182" s="4">
        <v>3306</v>
      </c>
      <c r="G182" s="4">
        <f>B182-F182</f>
        <v>12601</v>
      </c>
      <c r="H182" s="6"/>
      <c r="I182" s="6"/>
      <c r="J182" s="6"/>
      <c r="K182" s="6"/>
      <c r="L182" s="6"/>
    </row>
    <row r="183" spans="1:12" s="4" customFormat="1" x14ac:dyDescent="0.2">
      <c r="A183" s="3" t="s">
        <v>111</v>
      </c>
      <c r="B183" s="2">
        <v>3472</v>
      </c>
      <c r="C183" s="4">
        <f t="shared" si="30"/>
        <v>27</v>
      </c>
      <c r="D183" s="1">
        <v>3445</v>
      </c>
      <c r="E183" s="1"/>
      <c r="F183" s="4">
        <v>0</v>
      </c>
      <c r="G183" s="4">
        <f>B183-F183</f>
        <v>3472</v>
      </c>
      <c r="H183" s="6"/>
      <c r="I183" s="6"/>
      <c r="J183" s="6"/>
      <c r="K183" s="6"/>
      <c r="L183" s="6"/>
    </row>
    <row r="184" spans="1:12" s="4" customFormat="1" x14ac:dyDescent="0.2">
      <c r="A184" s="3" t="s">
        <v>112</v>
      </c>
      <c r="B184" s="2">
        <v>1977</v>
      </c>
      <c r="C184" s="4">
        <f t="shared" si="30"/>
        <v>-4</v>
      </c>
      <c r="D184" s="1">
        <v>1981</v>
      </c>
      <c r="E184" s="1"/>
      <c r="F184" s="4">
        <v>0</v>
      </c>
      <c r="G184" s="4">
        <f>B184-F184</f>
        <v>1977</v>
      </c>
      <c r="H184" s="6"/>
      <c r="I184" s="6"/>
      <c r="J184" s="6"/>
      <c r="K184" s="6"/>
      <c r="L184" s="6"/>
    </row>
    <row r="185" spans="1:12" s="4" customFormat="1" x14ac:dyDescent="0.2">
      <c r="A185" s="3" t="s">
        <v>482</v>
      </c>
      <c r="B185" s="2">
        <v>10458</v>
      </c>
      <c r="C185" s="4">
        <f t="shared" si="30"/>
        <v>21</v>
      </c>
      <c r="D185" s="1">
        <v>10437</v>
      </c>
      <c r="E185" s="1"/>
      <c r="F185" s="4">
        <v>3306</v>
      </c>
      <c r="G185" s="4">
        <f>B185-F185</f>
        <v>7152</v>
      </c>
      <c r="H185" s="6"/>
      <c r="I185" s="6"/>
      <c r="J185" s="6"/>
      <c r="K185" s="6"/>
      <c r="L185" s="6"/>
    </row>
    <row r="186" spans="1:12" s="4" customFormat="1" x14ac:dyDescent="0.2">
      <c r="A186" s="14"/>
      <c r="B186" s="1" t="s">
        <v>113</v>
      </c>
      <c r="C186" s="1"/>
      <c r="D186" s="1"/>
      <c r="E186" s="1"/>
      <c r="H186" s="6"/>
      <c r="I186" s="6"/>
      <c r="J186" s="6"/>
      <c r="K186" s="6"/>
      <c r="L186" s="6"/>
    </row>
    <row r="187" spans="1:12" s="4" customFormat="1" x14ac:dyDescent="0.2">
      <c r="A187" s="13" t="s">
        <v>437</v>
      </c>
      <c r="B187" s="1">
        <v>14836</v>
      </c>
      <c r="C187" s="4">
        <f t="shared" ref="C187:C191" si="31">B187-D187</f>
        <v>37</v>
      </c>
      <c r="D187" s="1">
        <v>14799</v>
      </c>
      <c r="E187" s="1"/>
      <c r="F187" s="4">
        <v>2822</v>
      </c>
      <c r="G187" s="4">
        <f>B187-F187</f>
        <v>12014</v>
      </c>
      <c r="H187" s="6"/>
      <c r="I187" s="6"/>
      <c r="J187" s="6"/>
      <c r="K187" s="6"/>
      <c r="L187" s="6"/>
    </row>
    <row r="188" spans="1:12" s="4" customFormat="1" x14ac:dyDescent="0.2">
      <c r="A188" s="3" t="s">
        <v>114</v>
      </c>
      <c r="B188" s="2">
        <v>2970</v>
      </c>
      <c r="C188" s="4">
        <f t="shared" si="31"/>
        <v>-1576</v>
      </c>
      <c r="D188" s="1">
        <v>4546</v>
      </c>
      <c r="E188" s="1"/>
      <c r="F188" s="4">
        <v>1278</v>
      </c>
      <c r="G188" s="4">
        <f>B188-F188</f>
        <v>1692</v>
      </c>
      <c r="H188" s="6"/>
      <c r="I188" s="6"/>
      <c r="J188" s="6"/>
      <c r="K188" s="6"/>
      <c r="L188" s="6"/>
    </row>
    <row r="189" spans="1:12" s="4" customFormat="1" x14ac:dyDescent="0.2">
      <c r="A189" s="3" t="s">
        <v>115</v>
      </c>
      <c r="B189" s="2">
        <v>906</v>
      </c>
      <c r="C189" s="4">
        <f t="shared" si="31"/>
        <v>28</v>
      </c>
      <c r="D189" s="1">
        <v>878</v>
      </c>
      <c r="E189" s="1"/>
      <c r="F189" s="4">
        <v>0</v>
      </c>
      <c r="G189" s="4">
        <f>B189-F189</f>
        <v>906</v>
      </c>
      <c r="H189" s="6"/>
      <c r="I189" s="6"/>
      <c r="J189" s="6"/>
      <c r="K189" s="6"/>
      <c r="L189" s="6"/>
    </row>
    <row r="190" spans="1:12" s="4" customFormat="1" x14ac:dyDescent="0.2">
      <c r="A190" s="3" t="s">
        <v>116</v>
      </c>
      <c r="B190" s="2">
        <v>770</v>
      </c>
      <c r="C190" s="4">
        <f t="shared" si="31"/>
        <v>-7</v>
      </c>
      <c r="D190" s="1">
        <v>777</v>
      </c>
      <c r="E190" s="1"/>
      <c r="F190" s="4">
        <v>0</v>
      </c>
      <c r="G190" s="4">
        <f>B190-F190</f>
        <v>770</v>
      </c>
      <c r="H190" s="6"/>
      <c r="I190" s="6"/>
      <c r="J190" s="6"/>
      <c r="K190" s="6"/>
      <c r="L190" s="6"/>
    </row>
    <row r="191" spans="1:12" s="4" customFormat="1" x14ac:dyDescent="0.2">
      <c r="A191" s="3" t="s">
        <v>482</v>
      </c>
      <c r="B191" s="2">
        <v>10190</v>
      </c>
      <c r="C191" s="4">
        <f t="shared" si="31"/>
        <v>1592</v>
      </c>
      <c r="D191" s="1">
        <v>8598</v>
      </c>
      <c r="E191" s="1"/>
      <c r="F191" s="4">
        <v>1544</v>
      </c>
      <c r="G191" s="4">
        <f>B191-F191</f>
        <v>8646</v>
      </c>
      <c r="H191" s="6"/>
      <c r="I191" s="6"/>
      <c r="J191" s="6"/>
      <c r="K191" s="6"/>
      <c r="L191" s="6"/>
    </row>
    <row r="192" spans="1:12" s="4" customFormat="1" x14ac:dyDescent="0.2">
      <c r="A192" s="14"/>
      <c r="B192" s="1"/>
      <c r="C192" s="1"/>
      <c r="D192" s="1"/>
      <c r="E192" s="1"/>
      <c r="H192" s="6"/>
      <c r="I192" s="6"/>
      <c r="J192" s="6"/>
      <c r="K192" s="6"/>
      <c r="L192" s="6"/>
    </row>
    <row r="193" spans="1:12" s="4" customFormat="1" x14ac:dyDescent="0.2">
      <c r="A193" s="13" t="s">
        <v>438</v>
      </c>
      <c r="B193" s="1">
        <v>27762</v>
      </c>
      <c r="C193" s="4">
        <f t="shared" ref="C193:C197" si="32">B193-D193</f>
        <v>31</v>
      </c>
      <c r="D193" s="1">
        <v>27731</v>
      </c>
      <c r="E193" s="1"/>
      <c r="F193" s="4">
        <v>1903</v>
      </c>
      <c r="G193" s="4">
        <f>B193-F193</f>
        <v>25859</v>
      </c>
      <c r="H193" s="6"/>
      <c r="I193" s="6"/>
      <c r="J193" s="6"/>
      <c r="K193" s="6"/>
      <c r="L193" s="6"/>
    </row>
    <row r="194" spans="1:12" s="4" customFormat="1" x14ac:dyDescent="0.2">
      <c r="A194" s="3" t="s">
        <v>117</v>
      </c>
      <c r="B194" s="2">
        <v>2930</v>
      </c>
      <c r="C194" s="4">
        <f t="shared" si="32"/>
        <v>0</v>
      </c>
      <c r="D194" s="1">
        <v>2930</v>
      </c>
      <c r="E194" s="1"/>
      <c r="F194" s="4">
        <v>0</v>
      </c>
      <c r="G194" s="4">
        <f>B194-F194</f>
        <v>2930</v>
      </c>
      <c r="H194" s="6"/>
      <c r="I194" s="6"/>
      <c r="J194" s="6"/>
      <c r="K194" s="6"/>
      <c r="L194" s="6"/>
    </row>
    <row r="195" spans="1:12" s="4" customFormat="1" x14ac:dyDescent="0.2">
      <c r="A195" s="3" t="s">
        <v>118</v>
      </c>
      <c r="B195" s="2">
        <v>5072</v>
      </c>
      <c r="C195" s="4">
        <f t="shared" si="32"/>
        <v>71</v>
      </c>
      <c r="D195" s="1">
        <v>5001</v>
      </c>
      <c r="E195" s="1"/>
      <c r="F195" s="4">
        <v>0</v>
      </c>
      <c r="G195" s="4">
        <f>B195-F195</f>
        <v>5072</v>
      </c>
      <c r="H195" s="6"/>
      <c r="I195" s="6"/>
      <c r="J195" s="6"/>
      <c r="K195" s="6"/>
      <c r="L195" s="6"/>
    </row>
    <row r="196" spans="1:12" s="4" customFormat="1" x14ac:dyDescent="0.2">
      <c r="A196" s="3" t="s">
        <v>119</v>
      </c>
      <c r="B196" s="2">
        <v>1810</v>
      </c>
      <c r="C196" s="4">
        <f t="shared" si="32"/>
        <v>-17</v>
      </c>
      <c r="D196" s="1">
        <v>1827</v>
      </c>
      <c r="E196" s="1"/>
      <c r="F196" s="4">
        <v>0</v>
      </c>
      <c r="G196" s="4">
        <f>B196-F196</f>
        <v>1810</v>
      </c>
      <c r="H196" s="6"/>
      <c r="I196" s="6"/>
      <c r="J196" s="6"/>
      <c r="K196" s="6"/>
      <c r="L196" s="6"/>
    </row>
    <row r="197" spans="1:12" s="4" customFormat="1" x14ac:dyDescent="0.2">
      <c r="A197" s="3" t="s">
        <v>482</v>
      </c>
      <c r="B197" s="2">
        <v>17950</v>
      </c>
      <c r="C197" s="4">
        <f t="shared" si="32"/>
        <v>-23</v>
      </c>
      <c r="D197" s="1">
        <v>17973</v>
      </c>
      <c r="E197" s="1"/>
      <c r="F197" s="4">
        <v>1903</v>
      </c>
      <c r="G197" s="4">
        <f>B197-F197</f>
        <v>16047</v>
      </c>
      <c r="H197" s="6"/>
      <c r="I197" s="6"/>
      <c r="J197" s="6"/>
      <c r="K197" s="6"/>
      <c r="L197" s="6"/>
    </row>
    <row r="198" spans="1:12" s="4" customFormat="1" x14ac:dyDescent="0.2">
      <c r="A198" s="14"/>
      <c r="B198" s="1"/>
      <c r="C198" s="1"/>
      <c r="D198" s="1"/>
      <c r="E198" s="1"/>
      <c r="H198" s="6"/>
      <c r="I198" s="6"/>
      <c r="J198" s="6"/>
      <c r="K198" s="6"/>
      <c r="L198" s="6"/>
    </row>
    <row r="199" spans="1:12" s="4" customFormat="1" x14ac:dyDescent="0.2">
      <c r="A199" s="13" t="s">
        <v>439</v>
      </c>
      <c r="B199" s="1">
        <v>38132</v>
      </c>
      <c r="C199" s="4">
        <f t="shared" ref="C199:C202" si="33">B199-D199</f>
        <v>-1008</v>
      </c>
      <c r="D199" s="1">
        <v>39140</v>
      </c>
      <c r="E199" s="1"/>
      <c r="F199" s="4">
        <v>260</v>
      </c>
      <c r="G199" s="4">
        <f>B199-F199</f>
        <v>37872</v>
      </c>
      <c r="H199" s="6"/>
      <c r="I199" s="6"/>
      <c r="J199" s="6"/>
      <c r="K199" s="6"/>
      <c r="L199" s="6"/>
    </row>
    <row r="200" spans="1:12" s="4" customFormat="1" x14ac:dyDescent="0.2">
      <c r="A200" s="3" t="s">
        <v>120</v>
      </c>
      <c r="B200" s="2">
        <v>7215</v>
      </c>
      <c r="C200" s="4">
        <f t="shared" si="33"/>
        <v>60</v>
      </c>
      <c r="D200" s="1">
        <v>7155</v>
      </c>
      <c r="E200" s="1"/>
      <c r="F200" s="4">
        <v>0</v>
      </c>
      <c r="G200" s="4">
        <f>B200-F200</f>
        <v>7215</v>
      </c>
      <c r="H200" s="6"/>
      <c r="I200" s="6"/>
      <c r="J200" s="6"/>
      <c r="K200" s="6"/>
      <c r="L200" s="6"/>
    </row>
    <row r="201" spans="1:12" s="4" customFormat="1" x14ac:dyDescent="0.2">
      <c r="A201" s="3" t="s">
        <v>121</v>
      </c>
      <c r="B201" s="2">
        <v>4629</v>
      </c>
      <c r="C201" s="4">
        <f t="shared" si="33"/>
        <v>-11</v>
      </c>
      <c r="D201" s="1">
        <v>4640</v>
      </c>
      <c r="E201" s="1"/>
      <c r="F201" s="4">
        <v>0</v>
      </c>
      <c r="G201" s="4">
        <f>B201-F201</f>
        <v>4629</v>
      </c>
      <c r="H201" s="6"/>
      <c r="I201" s="6"/>
      <c r="J201" s="6"/>
      <c r="K201" s="6"/>
      <c r="L201" s="6"/>
    </row>
    <row r="202" spans="1:12" s="4" customFormat="1" x14ac:dyDescent="0.2">
      <c r="A202" s="3" t="s">
        <v>482</v>
      </c>
      <c r="B202" s="2">
        <v>26288</v>
      </c>
      <c r="C202" s="4">
        <f t="shared" si="33"/>
        <v>-1057</v>
      </c>
      <c r="D202" s="1">
        <v>27345</v>
      </c>
      <c r="E202" s="1"/>
      <c r="F202" s="4">
        <v>260</v>
      </c>
      <c r="G202" s="4">
        <f>B202-F202</f>
        <v>26028</v>
      </c>
      <c r="H202" s="6"/>
      <c r="I202" s="6"/>
      <c r="J202" s="6"/>
      <c r="K202" s="6"/>
      <c r="L202" s="6"/>
    </row>
    <row r="203" spans="1:12" s="4" customFormat="1" x14ac:dyDescent="0.2">
      <c r="A203" s="14"/>
      <c r="B203" s="1"/>
      <c r="C203" s="1"/>
      <c r="D203" s="1"/>
      <c r="E203" s="1"/>
      <c r="H203" s="6"/>
      <c r="I203" s="6"/>
      <c r="J203" s="6"/>
      <c r="K203" s="6"/>
      <c r="L203" s="6"/>
    </row>
    <row r="204" spans="1:12" x14ac:dyDescent="0.2">
      <c r="A204" s="13" t="s">
        <v>440</v>
      </c>
      <c r="B204" s="1">
        <v>173104</v>
      </c>
      <c r="C204" s="4">
        <f t="shared" ref="C204:C207" si="34">B204-D204</f>
        <v>326</v>
      </c>
      <c r="D204" s="1">
        <v>172778</v>
      </c>
      <c r="E204" s="1"/>
      <c r="F204" s="4">
        <v>387</v>
      </c>
      <c r="G204" s="4">
        <f>B204-F204</f>
        <v>172717</v>
      </c>
    </row>
    <row r="205" spans="1:12" x14ac:dyDescent="0.2">
      <c r="A205" s="3" t="s">
        <v>122</v>
      </c>
      <c r="B205" s="2">
        <v>7702</v>
      </c>
      <c r="C205" s="4">
        <f t="shared" si="34"/>
        <v>-17</v>
      </c>
      <c r="D205" s="1">
        <v>7719</v>
      </c>
      <c r="E205" s="1"/>
      <c r="F205" s="4">
        <v>0</v>
      </c>
      <c r="G205" s="4">
        <f>B205-F205</f>
        <v>7702</v>
      </c>
    </row>
    <row r="206" spans="1:12" x14ac:dyDescent="0.2">
      <c r="A206" s="3" t="s">
        <v>123</v>
      </c>
      <c r="B206" s="4">
        <v>5</v>
      </c>
      <c r="C206" s="4">
        <f t="shared" si="34"/>
        <v>-7</v>
      </c>
      <c r="D206" s="1">
        <v>12</v>
      </c>
      <c r="E206" s="1"/>
      <c r="F206" s="4">
        <v>0</v>
      </c>
      <c r="G206" s="4">
        <f>B206-F206</f>
        <v>5</v>
      </c>
    </row>
    <row r="207" spans="1:12" x14ac:dyDescent="0.2">
      <c r="A207" s="3" t="s">
        <v>482</v>
      </c>
      <c r="B207" s="2">
        <v>165397</v>
      </c>
      <c r="C207" s="4">
        <f t="shared" si="34"/>
        <v>350</v>
      </c>
      <c r="D207" s="1">
        <v>165047</v>
      </c>
      <c r="E207" s="1"/>
      <c r="F207" s="4">
        <v>387</v>
      </c>
      <c r="G207" s="4">
        <f>B207-F207</f>
        <v>165010</v>
      </c>
    </row>
    <row r="208" spans="1:12" x14ac:dyDescent="0.2">
      <c r="A208" s="14"/>
      <c r="B208" s="1"/>
      <c r="C208" s="1"/>
      <c r="D208" s="1"/>
      <c r="E208" s="1"/>
      <c r="G208" s="4"/>
    </row>
    <row r="209" spans="1:12" x14ac:dyDescent="0.2">
      <c r="A209" s="13" t="s">
        <v>441</v>
      </c>
      <c r="B209" s="1">
        <v>98955</v>
      </c>
      <c r="C209" s="4">
        <f t="shared" ref="C209:C213" si="35">B209-D209</f>
        <v>169</v>
      </c>
      <c r="D209" s="1">
        <v>98786</v>
      </c>
      <c r="E209" s="1"/>
      <c r="F209" s="4">
        <v>23</v>
      </c>
      <c r="G209" s="4">
        <f>B209-F209</f>
        <v>98932</v>
      </c>
    </row>
    <row r="210" spans="1:12" x14ac:dyDescent="0.2">
      <c r="A210" s="3" t="s">
        <v>124</v>
      </c>
      <c r="B210" s="2">
        <v>9086</v>
      </c>
      <c r="C210" s="4">
        <f t="shared" si="35"/>
        <v>250</v>
      </c>
      <c r="D210" s="1">
        <v>8836</v>
      </c>
      <c r="E210" s="1"/>
      <c r="F210" s="4">
        <v>0</v>
      </c>
      <c r="G210" s="4">
        <f>B210-F210</f>
        <v>9086</v>
      </c>
    </row>
    <row r="211" spans="1:12" x14ac:dyDescent="0.2">
      <c r="A211" s="3" t="s">
        <v>125</v>
      </c>
      <c r="B211" s="2">
        <v>2268</v>
      </c>
      <c r="C211" s="4">
        <f t="shared" si="35"/>
        <v>45</v>
      </c>
      <c r="D211" s="1">
        <v>2223</v>
      </c>
      <c r="E211" s="1"/>
      <c r="F211" s="4">
        <v>0</v>
      </c>
      <c r="G211" s="4">
        <f>B211-F211</f>
        <v>2268</v>
      </c>
    </row>
    <row r="212" spans="1:12" x14ac:dyDescent="0.2">
      <c r="A212" s="3" t="s">
        <v>126</v>
      </c>
      <c r="B212" s="2">
        <v>10560</v>
      </c>
      <c r="C212" s="4">
        <f t="shared" si="35"/>
        <v>69</v>
      </c>
      <c r="D212" s="1">
        <v>10491</v>
      </c>
      <c r="E212" s="1"/>
      <c r="F212" s="4">
        <v>0</v>
      </c>
      <c r="G212" s="4">
        <f>B212-F212</f>
        <v>10560</v>
      </c>
    </row>
    <row r="213" spans="1:12" x14ac:dyDescent="0.2">
      <c r="A213" s="3" t="s">
        <v>482</v>
      </c>
      <c r="B213" s="2">
        <v>77041</v>
      </c>
      <c r="C213" s="4">
        <f t="shared" si="35"/>
        <v>-195</v>
      </c>
      <c r="D213" s="1">
        <v>77236</v>
      </c>
      <c r="E213" s="1"/>
      <c r="F213" s="4">
        <v>23</v>
      </c>
      <c r="G213" s="4">
        <f>B213-F213</f>
        <v>77018</v>
      </c>
    </row>
    <row r="214" spans="1:12" x14ac:dyDescent="0.2">
      <c r="A214" s="14"/>
      <c r="B214" s="1"/>
      <c r="C214" s="1"/>
      <c r="D214" s="1"/>
      <c r="E214" s="1"/>
      <c r="G214" s="4"/>
    </row>
    <row r="215" spans="1:12" s="4" customFormat="1" x14ac:dyDescent="0.2">
      <c r="A215" s="13" t="s">
        <v>442</v>
      </c>
      <c r="B215" s="1">
        <v>1256118</v>
      </c>
      <c r="C215" s="4">
        <f t="shared" ref="C215:C219" si="36">B215-D215</f>
        <v>26892</v>
      </c>
      <c r="D215" s="1">
        <v>1229226</v>
      </c>
      <c r="E215" s="1"/>
      <c r="F215" s="4">
        <v>841</v>
      </c>
      <c r="G215" s="4">
        <f>B215-F215</f>
        <v>1255277</v>
      </c>
      <c r="H215" s="6"/>
      <c r="I215" s="6"/>
      <c r="J215" s="6"/>
      <c r="K215" s="6"/>
      <c r="L215" s="6"/>
    </row>
    <row r="216" spans="1:12" x14ac:dyDescent="0.2">
      <c r="A216" s="3" t="s">
        <v>127</v>
      </c>
      <c r="B216" s="2">
        <v>34963</v>
      </c>
      <c r="C216" s="4">
        <f t="shared" si="36"/>
        <v>242</v>
      </c>
      <c r="D216" s="1">
        <v>34721</v>
      </c>
      <c r="E216" s="1"/>
      <c r="F216" s="4">
        <v>0</v>
      </c>
      <c r="G216" s="4">
        <f>B216-F216</f>
        <v>34963</v>
      </c>
    </row>
    <row r="217" spans="1:12" s="4" customFormat="1" x14ac:dyDescent="0.2">
      <c r="A217" s="3" t="s">
        <v>128</v>
      </c>
      <c r="B217" s="2">
        <v>341771</v>
      </c>
      <c r="C217" s="4">
        <f t="shared" si="36"/>
        <v>6062</v>
      </c>
      <c r="D217" s="1">
        <v>335709</v>
      </c>
      <c r="E217" s="1"/>
      <c r="F217" s="4">
        <v>597</v>
      </c>
      <c r="G217" s="4">
        <f>B217-F217</f>
        <v>341174</v>
      </c>
      <c r="H217" s="6"/>
      <c r="I217" s="6"/>
      <c r="J217" s="6"/>
      <c r="K217" s="6"/>
      <c r="L217" s="6"/>
    </row>
    <row r="218" spans="1:12" s="4" customFormat="1" x14ac:dyDescent="0.2">
      <c r="A218" s="3" t="s">
        <v>129</v>
      </c>
      <c r="B218" s="2">
        <v>24919</v>
      </c>
      <c r="C218" s="4">
        <f t="shared" si="36"/>
        <v>378</v>
      </c>
      <c r="D218" s="1">
        <v>24541</v>
      </c>
      <c r="E218" s="1"/>
      <c r="F218" s="4">
        <v>0</v>
      </c>
      <c r="G218" s="4">
        <f>B218-F218</f>
        <v>24919</v>
      </c>
      <c r="H218" s="6"/>
      <c r="I218" s="6"/>
      <c r="J218" s="6"/>
      <c r="K218" s="6"/>
      <c r="L218" s="6"/>
    </row>
    <row r="219" spans="1:12" x14ac:dyDescent="0.2">
      <c r="A219" s="3" t="s">
        <v>482</v>
      </c>
      <c r="B219" s="2">
        <v>854465</v>
      </c>
      <c r="C219" s="4">
        <f t="shared" si="36"/>
        <v>20210</v>
      </c>
      <c r="D219" s="1">
        <v>834255</v>
      </c>
      <c r="E219" s="1"/>
      <c r="F219" s="4">
        <v>244</v>
      </c>
      <c r="G219" s="4">
        <f>B219-F219</f>
        <v>854221</v>
      </c>
    </row>
    <row r="220" spans="1:12" s="4" customFormat="1" x14ac:dyDescent="0.2">
      <c r="A220" s="14"/>
      <c r="B220" s="1"/>
      <c r="C220" s="1"/>
      <c r="D220" s="1"/>
      <c r="E220" s="1"/>
      <c r="H220" s="6"/>
      <c r="I220" s="6"/>
      <c r="J220" s="6"/>
      <c r="K220" s="6"/>
      <c r="L220" s="6"/>
    </row>
    <row r="221" spans="1:12" s="4" customFormat="1" x14ac:dyDescent="0.2">
      <c r="A221" s="13" t="s">
        <v>443</v>
      </c>
      <c r="B221" s="1">
        <v>19984</v>
      </c>
      <c r="C221" s="4">
        <f t="shared" ref="C221:C227" si="37">B221-D221</f>
        <v>57</v>
      </c>
      <c r="D221" s="1">
        <v>19927</v>
      </c>
      <c r="E221" s="1"/>
      <c r="F221" s="4">
        <v>1535</v>
      </c>
      <c r="G221" s="4">
        <f t="shared" ref="G221:G227" si="38">B221-F221</f>
        <v>18449</v>
      </c>
      <c r="H221" s="6"/>
      <c r="I221" s="6"/>
      <c r="J221" s="6"/>
      <c r="K221" s="6"/>
      <c r="L221" s="6"/>
    </row>
    <row r="222" spans="1:12" s="4" customFormat="1" x14ac:dyDescent="0.2">
      <c r="A222" s="3" t="s">
        <v>130</v>
      </c>
      <c r="B222" s="2">
        <v>2705</v>
      </c>
      <c r="C222" s="4">
        <f t="shared" si="37"/>
        <v>-88</v>
      </c>
      <c r="D222" s="1">
        <v>2793</v>
      </c>
      <c r="E222" s="1"/>
      <c r="F222" s="4">
        <v>0</v>
      </c>
      <c r="G222" s="4">
        <f t="shared" si="38"/>
        <v>2705</v>
      </c>
      <c r="H222" s="6"/>
      <c r="I222" s="6"/>
      <c r="J222" s="6"/>
      <c r="K222" s="6"/>
      <c r="L222" s="6"/>
    </row>
    <row r="223" spans="1:12" s="4" customFormat="1" x14ac:dyDescent="0.2">
      <c r="A223" s="3" t="s">
        <v>131</v>
      </c>
      <c r="B223" s="2">
        <v>364</v>
      </c>
      <c r="C223" s="4">
        <f t="shared" si="37"/>
        <v>0</v>
      </c>
      <c r="D223" s="1">
        <v>364</v>
      </c>
      <c r="E223" s="1"/>
      <c r="F223" s="4">
        <v>0</v>
      </c>
      <c r="G223" s="4">
        <f t="shared" si="38"/>
        <v>364</v>
      </c>
      <c r="H223" s="6"/>
      <c r="I223" s="6"/>
      <c r="J223" s="6"/>
      <c r="K223" s="6"/>
      <c r="L223" s="6"/>
    </row>
    <row r="224" spans="1:12" s="4" customFormat="1" x14ac:dyDescent="0.2">
      <c r="A224" s="3" t="s">
        <v>132</v>
      </c>
      <c r="B224" s="2">
        <v>194</v>
      </c>
      <c r="C224" s="4">
        <f t="shared" si="37"/>
        <v>-17</v>
      </c>
      <c r="D224" s="1">
        <v>211</v>
      </c>
      <c r="E224" s="1"/>
      <c r="F224" s="4">
        <v>0</v>
      </c>
      <c r="G224" s="4">
        <f t="shared" si="38"/>
        <v>194</v>
      </c>
      <c r="H224" s="6"/>
      <c r="I224" s="6"/>
      <c r="J224" s="6"/>
      <c r="K224" s="6"/>
      <c r="L224" s="6"/>
    </row>
    <row r="225" spans="1:12" s="4" customFormat="1" x14ac:dyDescent="0.2">
      <c r="A225" s="3" t="s">
        <v>133</v>
      </c>
      <c r="B225" s="2">
        <v>556</v>
      </c>
      <c r="C225" s="4">
        <f t="shared" si="37"/>
        <v>-42</v>
      </c>
      <c r="D225" s="1">
        <v>598</v>
      </c>
      <c r="E225" s="1"/>
      <c r="F225" s="4">
        <v>0</v>
      </c>
      <c r="G225" s="4">
        <f t="shared" si="38"/>
        <v>556</v>
      </c>
      <c r="H225" s="6"/>
      <c r="I225" s="6"/>
      <c r="J225" s="6"/>
      <c r="K225" s="6"/>
      <c r="L225" s="6"/>
    </row>
    <row r="226" spans="1:12" s="4" customFormat="1" x14ac:dyDescent="0.2">
      <c r="A226" s="3" t="s">
        <v>134</v>
      </c>
      <c r="B226" s="2">
        <v>297</v>
      </c>
      <c r="C226" s="4">
        <f t="shared" si="37"/>
        <v>8</v>
      </c>
      <c r="D226" s="1">
        <v>289</v>
      </c>
      <c r="E226" s="1"/>
      <c r="F226" s="4">
        <v>0</v>
      </c>
      <c r="G226" s="4">
        <f t="shared" si="38"/>
        <v>297</v>
      </c>
      <c r="H226" s="6"/>
      <c r="I226" s="6"/>
      <c r="J226" s="6"/>
      <c r="K226" s="6"/>
      <c r="L226" s="6"/>
    </row>
    <row r="227" spans="1:12" s="4" customFormat="1" x14ac:dyDescent="0.2">
      <c r="A227" s="3" t="s">
        <v>482</v>
      </c>
      <c r="B227" s="2">
        <v>15868</v>
      </c>
      <c r="C227" s="4">
        <f t="shared" si="37"/>
        <v>196</v>
      </c>
      <c r="D227" s="1">
        <v>15672</v>
      </c>
      <c r="E227" s="1"/>
      <c r="F227" s="4">
        <v>1535</v>
      </c>
      <c r="G227" s="4">
        <f t="shared" si="38"/>
        <v>14333</v>
      </c>
      <c r="H227" s="6"/>
      <c r="I227" s="6"/>
      <c r="J227" s="6"/>
      <c r="K227" s="6"/>
      <c r="L227" s="6"/>
    </row>
    <row r="228" spans="1:12" s="4" customFormat="1" x14ac:dyDescent="0.2">
      <c r="A228" s="14"/>
      <c r="B228" s="1"/>
      <c r="C228" s="1"/>
      <c r="D228" s="1"/>
      <c r="E228" s="1"/>
      <c r="H228" s="6"/>
      <c r="I228" s="6"/>
      <c r="J228" s="6"/>
      <c r="K228" s="6"/>
      <c r="L228" s="6"/>
    </row>
    <row r="229" spans="1:12" s="4" customFormat="1" x14ac:dyDescent="0.2">
      <c r="A229" s="13" t="s">
        <v>444</v>
      </c>
      <c r="B229" s="1">
        <v>139446</v>
      </c>
      <c r="C229" s="4">
        <f t="shared" ref="C229:C235" si="39">B229-D229</f>
        <v>1418</v>
      </c>
      <c r="D229" s="1">
        <v>138028</v>
      </c>
      <c r="E229" s="1"/>
      <c r="F229" s="4">
        <v>354</v>
      </c>
      <c r="G229" s="4">
        <f t="shared" ref="G229:G235" si="40">B229-F229</f>
        <v>139092</v>
      </c>
      <c r="H229" s="6"/>
      <c r="I229" s="6"/>
      <c r="J229" s="6"/>
      <c r="K229" s="6"/>
      <c r="L229" s="6"/>
    </row>
    <row r="230" spans="1:12" s="4" customFormat="1" x14ac:dyDescent="0.2">
      <c r="A230" s="3" t="s">
        <v>135</v>
      </c>
      <c r="B230" s="2">
        <v>5201</v>
      </c>
      <c r="C230" s="4">
        <f t="shared" si="39"/>
        <v>4</v>
      </c>
      <c r="D230" s="1">
        <v>5197</v>
      </c>
      <c r="E230" s="1"/>
      <c r="F230" s="4">
        <v>0</v>
      </c>
      <c r="G230" s="4">
        <f t="shared" si="40"/>
        <v>5201</v>
      </c>
      <c r="H230" s="6"/>
      <c r="I230" s="6"/>
      <c r="J230" s="6"/>
      <c r="K230" s="6"/>
      <c r="L230" s="6"/>
    </row>
    <row r="231" spans="1:12" s="4" customFormat="1" x14ac:dyDescent="0.2">
      <c r="A231" s="3" t="s">
        <v>136</v>
      </c>
      <c r="B231" s="2">
        <v>3936</v>
      </c>
      <c r="C231" s="4">
        <f t="shared" si="39"/>
        <v>35</v>
      </c>
      <c r="D231" s="1">
        <v>3901</v>
      </c>
      <c r="E231" s="1"/>
      <c r="F231" s="4">
        <v>0</v>
      </c>
      <c r="G231" s="4">
        <f t="shared" si="40"/>
        <v>3936</v>
      </c>
      <c r="H231" s="6"/>
      <c r="I231" s="6"/>
      <c r="J231" s="6"/>
      <c r="K231" s="6"/>
      <c r="L231" s="6"/>
    </row>
    <row r="232" spans="1:12" s="4" customFormat="1" x14ac:dyDescent="0.2">
      <c r="A232" s="3" t="s">
        <v>137</v>
      </c>
      <c r="B232" s="2">
        <v>417</v>
      </c>
      <c r="C232" s="4">
        <f t="shared" si="39"/>
        <v>2</v>
      </c>
      <c r="D232" s="1">
        <v>415</v>
      </c>
      <c r="E232" s="1"/>
      <c r="F232" s="4">
        <v>0</v>
      </c>
      <c r="G232" s="4">
        <f t="shared" si="40"/>
        <v>417</v>
      </c>
      <c r="H232" s="6"/>
      <c r="I232" s="6"/>
      <c r="J232" s="6"/>
      <c r="K232" s="6"/>
      <c r="L232" s="6"/>
    </row>
    <row r="233" spans="1:12" s="4" customFormat="1" x14ac:dyDescent="0.2">
      <c r="A233" s="3" t="s">
        <v>138</v>
      </c>
      <c r="B233" s="2">
        <v>22188</v>
      </c>
      <c r="C233" s="4">
        <f t="shared" si="39"/>
        <v>259</v>
      </c>
      <c r="D233" s="1">
        <v>21929</v>
      </c>
      <c r="E233" s="1"/>
      <c r="F233" s="4">
        <v>0</v>
      </c>
      <c r="G233" s="4">
        <f t="shared" si="40"/>
        <v>22188</v>
      </c>
      <c r="H233" s="6"/>
      <c r="I233" s="6"/>
      <c r="J233" s="6"/>
      <c r="K233" s="6"/>
      <c r="L233" s="6"/>
    </row>
    <row r="234" spans="1:12" s="4" customFormat="1" x14ac:dyDescent="0.2">
      <c r="A234" s="3" t="s">
        <v>139</v>
      </c>
      <c r="B234" s="2">
        <v>15326</v>
      </c>
      <c r="C234" s="4">
        <f t="shared" si="39"/>
        <v>106</v>
      </c>
      <c r="D234" s="1">
        <v>15220</v>
      </c>
      <c r="E234" s="1"/>
      <c r="F234" s="4">
        <v>0</v>
      </c>
      <c r="G234" s="4">
        <f t="shared" si="40"/>
        <v>15326</v>
      </c>
      <c r="H234" s="6"/>
      <c r="I234" s="6"/>
      <c r="J234" s="6"/>
      <c r="K234" s="6"/>
      <c r="L234" s="6"/>
    </row>
    <row r="235" spans="1:12" s="4" customFormat="1" x14ac:dyDescent="0.2">
      <c r="A235" s="3" t="s">
        <v>482</v>
      </c>
      <c r="B235" s="2">
        <v>92378</v>
      </c>
      <c r="C235" s="4">
        <f t="shared" si="39"/>
        <v>1012</v>
      </c>
      <c r="D235" s="1">
        <v>91366</v>
      </c>
      <c r="E235" s="1"/>
      <c r="F235" s="4">
        <v>354</v>
      </c>
      <c r="G235" s="4">
        <f t="shared" si="40"/>
        <v>92024</v>
      </c>
      <c r="H235" s="6"/>
      <c r="I235" s="6"/>
      <c r="J235" s="6"/>
      <c r="K235" s="6"/>
      <c r="L235" s="6"/>
    </row>
    <row r="236" spans="1:12" s="4" customFormat="1" x14ac:dyDescent="0.2">
      <c r="A236" s="14"/>
      <c r="B236" s="1" t="s">
        <v>113</v>
      </c>
      <c r="C236" s="1"/>
      <c r="D236" s="1"/>
      <c r="E236" s="1"/>
      <c r="H236" s="6"/>
      <c r="I236" s="6"/>
      <c r="J236" s="6"/>
      <c r="K236" s="6"/>
      <c r="L236" s="6"/>
    </row>
    <row r="237" spans="1:12" s="4" customFormat="1" x14ac:dyDescent="0.2">
      <c r="A237" s="13" t="s">
        <v>445</v>
      </c>
      <c r="B237" s="1">
        <v>49847</v>
      </c>
      <c r="C237" s="4">
        <f t="shared" ref="C237:C249" si="41">B237-D237</f>
        <v>101</v>
      </c>
      <c r="D237" s="1">
        <v>49746</v>
      </c>
      <c r="E237" s="1"/>
      <c r="F237" s="4">
        <v>7981</v>
      </c>
      <c r="G237" s="4">
        <f t="shared" ref="G237:G249" si="42">B237-F237</f>
        <v>41866</v>
      </c>
      <c r="H237" s="6"/>
      <c r="I237" s="6"/>
      <c r="J237" s="6"/>
      <c r="K237" s="6"/>
      <c r="L237" s="6"/>
    </row>
    <row r="238" spans="1:12" s="4" customFormat="1" x14ac:dyDescent="0.2">
      <c r="A238" s="3" t="s">
        <v>140</v>
      </c>
      <c r="B238" s="2">
        <v>485</v>
      </c>
      <c r="C238" s="4">
        <f t="shared" si="41"/>
        <v>-4</v>
      </c>
      <c r="D238" s="1">
        <v>489</v>
      </c>
      <c r="E238" s="1"/>
      <c r="F238" s="4">
        <v>0</v>
      </c>
      <c r="G238" s="4">
        <f t="shared" si="42"/>
        <v>485</v>
      </c>
      <c r="H238" s="6"/>
      <c r="I238" s="6"/>
      <c r="J238" s="6"/>
      <c r="K238" s="6"/>
      <c r="L238" s="6"/>
    </row>
    <row r="239" spans="1:12" s="4" customFormat="1" x14ac:dyDescent="0.2">
      <c r="A239" s="3" t="s">
        <v>141</v>
      </c>
      <c r="B239" s="2">
        <v>119</v>
      </c>
      <c r="C239" s="4">
        <f t="shared" si="41"/>
        <v>-2</v>
      </c>
      <c r="D239" s="1">
        <v>121</v>
      </c>
      <c r="E239" s="1"/>
      <c r="F239" s="4">
        <v>0</v>
      </c>
      <c r="G239" s="4">
        <f t="shared" si="42"/>
        <v>119</v>
      </c>
      <c r="H239" s="6"/>
      <c r="I239" s="6"/>
      <c r="J239" s="6"/>
      <c r="K239" s="6"/>
      <c r="L239" s="6"/>
    </row>
    <row r="240" spans="1:12" s="4" customFormat="1" x14ac:dyDescent="0.2">
      <c r="A240" s="3" t="s">
        <v>142</v>
      </c>
      <c r="B240" s="2">
        <v>225</v>
      </c>
      <c r="C240" s="4">
        <f t="shared" si="41"/>
        <v>-5</v>
      </c>
      <c r="D240" s="1">
        <v>230</v>
      </c>
      <c r="E240" s="1"/>
      <c r="F240" s="4">
        <v>0</v>
      </c>
      <c r="G240" s="4">
        <f t="shared" si="42"/>
        <v>225</v>
      </c>
      <c r="H240" s="6"/>
      <c r="I240" s="6"/>
      <c r="J240" s="6"/>
      <c r="K240" s="6"/>
      <c r="L240" s="6"/>
    </row>
    <row r="241" spans="1:12" s="4" customFormat="1" x14ac:dyDescent="0.2">
      <c r="A241" s="3" t="s">
        <v>143</v>
      </c>
      <c r="B241" s="2">
        <v>909</v>
      </c>
      <c r="C241" s="4">
        <f t="shared" si="41"/>
        <v>-24</v>
      </c>
      <c r="D241" s="1">
        <v>933</v>
      </c>
      <c r="E241" s="1"/>
      <c r="F241" s="4">
        <v>0</v>
      </c>
      <c r="G241" s="4">
        <f t="shared" si="42"/>
        <v>909</v>
      </c>
      <c r="H241" s="6"/>
      <c r="I241" s="6"/>
      <c r="J241" s="6"/>
      <c r="K241" s="6"/>
      <c r="L241" s="6"/>
    </row>
    <row r="242" spans="1:12" s="4" customFormat="1" x14ac:dyDescent="0.2">
      <c r="A242" s="3" t="s">
        <v>144</v>
      </c>
      <c r="B242" s="2">
        <v>2225</v>
      </c>
      <c r="C242" s="4">
        <f t="shared" si="41"/>
        <v>-53</v>
      </c>
      <c r="D242" s="1">
        <v>2278</v>
      </c>
      <c r="E242" s="1"/>
      <c r="F242" s="4">
        <v>0</v>
      </c>
      <c r="G242" s="4">
        <f t="shared" si="42"/>
        <v>2225</v>
      </c>
      <c r="H242" s="6"/>
      <c r="I242" s="6"/>
      <c r="J242" s="6"/>
      <c r="K242" s="6"/>
      <c r="L242" s="6"/>
    </row>
    <row r="243" spans="1:12" s="4" customFormat="1" x14ac:dyDescent="0.2">
      <c r="A243" s="3" t="s">
        <v>145</v>
      </c>
      <c r="B243" s="2">
        <v>947</v>
      </c>
      <c r="C243" s="4">
        <f t="shared" si="41"/>
        <v>55</v>
      </c>
      <c r="D243" s="1">
        <v>892</v>
      </c>
      <c r="E243" s="1"/>
      <c r="F243" s="4">
        <v>0</v>
      </c>
      <c r="G243" s="4">
        <f t="shared" si="42"/>
        <v>947</v>
      </c>
      <c r="H243" s="6"/>
      <c r="I243" s="6"/>
      <c r="J243" s="6"/>
      <c r="K243" s="6"/>
      <c r="L243" s="6"/>
    </row>
    <row r="244" spans="1:12" s="4" customFormat="1" x14ac:dyDescent="0.2">
      <c r="A244" s="3" t="s">
        <v>146</v>
      </c>
      <c r="B244" s="2">
        <v>674</v>
      </c>
      <c r="C244" s="4">
        <f t="shared" si="41"/>
        <v>-12</v>
      </c>
      <c r="D244" s="1">
        <v>686</v>
      </c>
      <c r="E244" s="1"/>
      <c r="F244" s="4">
        <v>0</v>
      </c>
      <c r="G244" s="4">
        <f t="shared" si="42"/>
        <v>674</v>
      </c>
      <c r="H244" s="6"/>
      <c r="I244" s="6"/>
      <c r="J244" s="6"/>
      <c r="K244" s="6"/>
      <c r="L244" s="6"/>
    </row>
    <row r="245" spans="1:12" s="4" customFormat="1" x14ac:dyDescent="0.2">
      <c r="A245" s="3" t="s">
        <v>147</v>
      </c>
      <c r="B245" s="2">
        <v>255</v>
      </c>
      <c r="C245" s="4">
        <f t="shared" si="41"/>
        <v>5</v>
      </c>
      <c r="D245" s="1">
        <v>250</v>
      </c>
      <c r="E245" s="1"/>
      <c r="F245" s="4">
        <v>0</v>
      </c>
      <c r="G245" s="4">
        <f t="shared" si="42"/>
        <v>255</v>
      </c>
      <c r="H245" s="6"/>
      <c r="I245" s="6"/>
      <c r="J245" s="6"/>
      <c r="K245" s="6"/>
      <c r="L245" s="6"/>
    </row>
    <row r="246" spans="1:12" s="4" customFormat="1" x14ac:dyDescent="0.2">
      <c r="A246" s="3" t="s">
        <v>148</v>
      </c>
      <c r="B246" s="2">
        <v>2360</v>
      </c>
      <c r="C246" s="4">
        <f t="shared" si="41"/>
        <v>272</v>
      </c>
      <c r="D246" s="1">
        <v>2088</v>
      </c>
      <c r="E246" s="1"/>
      <c r="F246" s="4">
        <v>1728</v>
      </c>
      <c r="G246" s="4">
        <f t="shared" si="42"/>
        <v>632</v>
      </c>
      <c r="H246" s="6"/>
      <c r="I246" s="6"/>
      <c r="J246" s="6"/>
      <c r="K246" s="6"/>
      <c r="L246" s="6"/>
    </row>
    <row r="247" spans="1:12" s="4" customFormat="1" x14ac:dyDescent="0.2">
      <c r="A247" s="3" t="s">
        <v>149</v>
      </c>
      <c r="B247" s="2">
        <v>7604</v>
      </c>
      <c r="C247" s="4">
        <f t="shared" si="41"/>
        <v>1502</v>
      </c>
      <c r="D247" s="1">
        <v>6102</v>
      </c>
      <c r="E247" s="1"/>
      <c r="F247" s="4">
        <v>1648</v>
      </c>
      <c r="G247" s="4">
        <f t="shared" si="42"/>
        <v>5956</v>
      </c>
      <c r="H247" s="6"/>
      <c r="I247" s="6"/>
      <c r="J247" s="6"/>
      <c r="K247" s="6"/>
      <c r="L247" s="6"/>
    </row>
    <row r="248" spans="1:12" s="4" customFormat="1" x14ac:dyDescent="0.2">
      <c r="A248" s="3" t="s">
        <v>150</v>
      </c>
      <c r="B248" s="2">
        <v>1906</v>
      </c>
      <c r="C248" s="4">
        <f t="shared" si="41"/>
        <v>57</v>
      </c>
      <c r="D248" s="1">
        <v>1849</v>
      </c>
      <c r="E248" s="1"/>
      <c r="F248" s="4">
        <v>0</v>
      </c>
      <c r="G248" s="4">
        <f t="shared" si="42"/>
        <v>1906</v>
      </c>
      <c r="H248" s="6"/>
      <c r="I248" s="6"/>
      <c r="J248" s="6"/>
      <c r="K248" s="6"/>
      <c r="L248" s="6"/>
    </row>
    <row r="249" spans="1:12" s="4" customFormat="1" x14ac:dyDescent="0.2">
      <c r="A249" s="3" t="s">
        <v>482</v>
      </c>
      <c r="B249" s="2">
        <v>32138</v>
      </c>
      <c r="C249" s="4">
        <f t="shared" si="41"/>
        <v>-1690</v>
      </c>
      <c r="D249" s="1">
        <v>33828</v>
      </c>
      <c r="E249" s="1"/>
      <c r="F249" s="4">
        <v>4605</v>
      </c>
      <c r="G249" s="4">
        <f t="shared" si="42"/>
        <v>27533</v>
      </c>
      <c r="H249" s="6"/>
      <c r="I249" s="6"/>
      <c r="J249" s="6"/>
      <c r="K249" s="6"/>
      <c r="L249" s="6"/>
    </row>
    <row r="250" spans="1:12" s="4" customFormat="1" x14ac:dyDescent="0.2">
      <c r="A250" s="14"/>
      <c r="B250" s="1"/>
      <c r="C250" s="1"/>
      <c r="D250" s="1"/>
      <c r="E250" s="1"/>
      <c r="H250" s="6"/>
      <c r="I250" s="6"/>
      <c r="J250" s="6"/>
      <c r="K250" s="6"/>
      <c r="L250" s="6"/>
    </row>
    <row r="251" spans="1:12" s="4" customFormat="1" x14ac:dyDescent="0.2">
      <c r="A251" s="13" t="s">
        <v>446</v>
      </c>
      <c r="B251" s="1">
        <v>14478</v>
      </c>
      <c r="C251" s="4">
        <f t="shared" ref="C251:C253" si="43">B251-D251</f>
        <v>-283</v>
      </c>
      <c r="D251" s="1">
        <v>14761</v>
      </c>
      <c r="E251" s="1"/>
      <c r="F251" s="4">
        <v>1017</v>
      </c>
      <c r="G251" s="4">
        <f>B251-F251</f>
        <v>13461</v>
      </c>
      <c r="H251" s="6"/>
      <c r="I251" s="6"/>
      <c r="J251" s="6"/>
      <c r="K251" s="6"/>
      <c r="L251" s="6"/>
    </row>
    <row r="252" spans="1:12" s="4" customFormat="1" x14ac:dyDescent="0.2">
      <c r="A252" s="3" t="s">
        <v>151</v>
      </c>
      <c r="B252" s="2">
        <v>2444</v>
      </c>
      <c r="C252" s="4">
        <f t="shared" si="43"/>
        <v>-62</v>
      </c>
      <c r="D252" s="1">
        <v>2506</v>
      </c>
      <c r="E252" s="1"/>
      <c r="F252" s="4">
        <v>0</v>
      </c>
      <c r="G252" s="4">
        <f>B252-F252</f>
        <v>2444</v>
      </c>
      <c r="H252" s="6"/>
      <c r="I252" s="6"/>
      <c r="J252" s="6"/>
      <c r="K252" s="6"/>
      <c r="L252" s="6"/>
    </row>
    <row r="253" spans="1:12" s="4" customFormat="1" x14ac:dyDescent="0.2">
      <c r="A253" s="3" t="s">
        <v>482</v>
      </c>
      <c r="B253" s="2">
        <v>12034</v>
      </c>
      <c r="C253" s="4">
        <f t="shared" si="43"/>
        <v>-221</v>
      </c>
      <c r="D253" s="1">
        <v>12255</v>
      </c>
      <c r="E253" s="1"/>
      <c r="F253" s="4">
        <v>1017</v>
      </c>
      <c r="G253" s="4">
        <f>B253-F253</f>
        <v>11017</v>
      </c>
      <c r="H253" s="6"/>
      <c r="I253" s="6"/>
      <c r="J253" s="6"/>
      <c r="K253" s="6"/>
      <c r="L253" s="6"/>
    </row>
    <row r="254" spans="1:12" s="4" customFormat="1" x14ac:dyDescent="0.2">
      <c r="A254" s="14"/>
      <c r="B254" s="1"/>
      <c r="C254" s="1"/>
      <c r="D254" s="1"/>
      <c r="E254" s="1"/>
      <c r="H254" s="6"/>
      <c r="I254" s="6"/>
      <c r="J254" s="6"/>
      <c r="K254" s="6"/>
      <c r="L254" s="6"/>
    </row>
    <row r="255" spans="1:12" s="4" customFormat="1" x14ac:dyDescent="0.2">
      <c r="A255" s="13" t="s">
        <v>447</v>
      </c>
      <c r="B255" s="1">
        <v>8663</v>
      </c>
      <c r="C255" s="4">
        <f t="shared" ref="C255:C257" si="44">B255-D255</f>
        <v>-207</v>
      </c>
      <c r="D255" s="1">
        <v>8870</v>
      </c>
      <c r="E255" s="1"/>
      <c r="F255" s="4">
        <v>1746</v>
      </c>
      <c r="G255" s="4">
        <f>B255-F255</f>
        <v>6917</v>
      </c>
      <c r="H255" s="6"/>
      <c r="I255" s="6"/>
      <c r="J255" s="6"/>
      <c r="K255" s="6"/>
      <c r="L255" s="6"/>
    </row>
    <row r="256" spans="1:12" s="4" customFormat="1" x14ac:dyDescent="0.2">
      <c r="A256" s="3" t="s">
        <v>152</v>
      </c>
      <c r="B256" s="2">
        <v>1222</v>
      </c>
      <c r="C256" s="4">
        <f t="shared" si="44"/>
        <v>-15</v>
      </c>
      <c r="D256" s="1">
        <v>1237</v>
      </c>
      <c r="E256" s="1"/>
      <c r="F256" s="4">
        <v>0</v>
      </c>
      <c r="G256" s="4">
        <f>B256-F256</f>
        <v>1222</v>
      </c>
      <c r="H256" s="6"/>
      <c r="I256" s="6"/>
      <c r="J256" s="6"/>
      <c r="K256" s="6"/>
      <c r="L256" s="6"/>
    </row>
    <row r="257" spans="1:12" s="4" customFormat="1" x14ac:dyDescent="0.2">
      <c r="A257" s="3" t="s">
        <v>482</v>
      </c>
      <c r="B257" s="2">
        <v>7441</v>
      </c>
      <c r="C257" s="4">
        <f t="shared" si="44"/>
        <v>-192</v>
      </c>
      <c r="D257" s="1">
        <v>7633</v>
      </c>
      <c r="E257" s="1"/>
      <c r="F257" s="4">
        <v>1746</v>
      </c>
      <c r="G257" s="4">
        <f>B257-F257</f>
        <v>5695</v>
      </c>
      <c r="H257" s="6"/>
      <c r="I257" s="6"/>
      <c r="J257" s="6"/>
      <c r="K257" s="6"/>
      <c r="L257" s="6"/>
    </row>
    <row r="258" spans="1:12" s="4" customFormat="1" x14ac:dyDescent="0.2">
      <c r="A258" s="14"/>
      <c r="B258" s="1"/>
      <c r="C258" s="1"/>
      <c r="D258" s="1"/>
      <c r="E258" s="1"/>
      <c r="H258" s="6"/>
      <c r="I258" s="6"/>
      <c r="J258" s="6"/>
      <c r="K258" s="6"/>
      <c r="L258" s="6"/>
    </row>
    <row r="259" spans="1:12" x14ac:dyDescent="0.2">
      <c r="A259" s="13" t="s">
        <v>448</v>
      </c>
      <c r="B259" s="1">
        <v>299677</v>
      </c>
      <c r="C259" s="4">
        <f t="shared" ref="C259:C274" si="45">B259-D259</f>
        <v>2625</v>
      </c>
      <c r="D259" s="1">
        <v>297052</v>
      </c>
      <c r="E259" s="1"/>
      <c r="F259" s="4">
        <v>970</v>
      </c>
      <c r="G259" s="4">
        <f t="shared" ref="G259:G274" si="46">B259-F259</f>
        <v>298707</v>
      </c>
    </row>
    <row r="260" spans="1:12" x14ac:dyDescent="0.2">
      <c r="A260" s="3" t="s">
        <v>153</v>
      </c>
      <c r="B260" s="2">
        <v>1783</v>
      </c>
      <c r="C260" s="4">
        <f t="shared" si="45"/>
        <v>-27</v>
      </c>
      <c r="D260" s="1">
        <v>1810</v>
      </c>
      <c r="E260" s="1"/>
      <c r="F260" s="4">
        <v>0</v>
      </c>
      <c r="G260" s="4">
        <f t="shared" si="46"/>
        <v>1783</v>
      </c>
    </row>
    <row r="261" spans="1:12" x14ac:dyDescent="0.2">
      <c r="A261" s="3" t="s">
        <v>154</v>
      </c>
      <c r="B261" s="2">
        <v>29827</v>
      </c>
      <c r="C261" s="4">
        <f t="shared" si="45"/>
        <v>1085</v>
      </c>
      <c r="D261" s="1">
        <v>28742</v>
      </c>
      <c r="E261" s="1"/>
      <c r="F261" s="4">
        <v>0</v>
      </c>
      <c r="G261" s="4">
        <f t="shared" si="46"/>
        <v>29827</v>
      </c>
    </row>
    <row r="262" spans="1:12" x14ac:dyDescent="0.2">
      <c r="A262" s="3" t="s">
        <v>155</v>
      </c>
      <c r="B262" s="2">
        <v>18571</v>
      </c>
      <c r="C262" s="4">
        <f t="shared" si="45"/>
        <v>13</v>
      </c>
      <c r="D262" s="1">
        <v>18558</v>
      </c>
      <c r="E262" s="1"/>
      <c r="F262" s="4">
        <v>0</v>
      </c>
      <c r="G262" s="4">
        <f t="shared" si="46"/>
        <v>18571</v>
      </c>
    </row>
    <row r="263" spans="1:12" x14ac:dyDescent="0.2">
      <c r="A263" s="3" t="s">
        <v>156</v>
      </c>
      <c r="B263" s="4">
        <v>4148</v>
      </c>
      <c r="C263" s="4">
        <f t="shared" si="45"/>
        <v>70</v>
      </c>
      <c r="D263" s="1">
        <v>4078</v>
      </c>
      <c r="E263" s="1"/>
      <c r="F263" s="4">
        <v>0</v>
      </c>
      <c r="G263" s="4">
        <f t="shared" si="46"/>
        <v>4148</v>
      </c>
    </row>
    <row r="264" spans="1:12" x14ac:dyDescent="0.2">
      <c r="A264" s="3" t="s">
        <v>157</v>
      </c>
      <c r="B264" s="2">
        <v>9060</v>
      </c>
      <c r="C264" s="4">
        <f t="shared" si="45"/>
        <v>331</v>
      </c>
      <c r="D264" s="1">
        <v>8729</v>
      </c>
      <c r="E264" s="1"/>
      <c r="F264" s="4">
        <v>0</v>
      </c>
      <c r="G264" s="4">
        <f t="shared" si="46"/>
        <v>9060</v>
      </c>
    </row>
    <row r="265" spans="1:12" x14ac:dyDescent="0.2">
      <c r="A265" s="3" t="s">
        <v>158</v>
      </c>
      <c r="B265" s="2">
        <v>1097</v>
      </c>
      <c r="C265" s="4">
        <f t="shared" si="45"/>
        <v>-1</v>
      </c>
      <c r="D265" s="1">
        <v>1098</v>
      </c>
      <c r="E265" s="1"/>
      <c r="F265" s="4">
        <v>0</v>
      </c>
      <c r="G265" s="4">
        <f t="shared" si="46"/>
        <v>1097</v>
      </c>
    </row>
    <row r="266" spans="1:12" x14ac:dyDescent="0.2">
      <c r="A266" s="3" t="s">
        <v>159</v>
      </c>
      <c r="B266" s="2">
        <v>13909</v>
      </c>
      <c r="C266" s="4">
        <f t="shared" si="45"/>
        <v>-17</v>
      </c>
      <c r="D266" s="1">
        <v>13926</v>
      </c>
      <c r="E266" s="1"/>
      <c r="F266" s="4">
        <v>0</v>
      </c>
      <c r="G266" s="4">
        <f t="shared" si="46"/>
        <v>13909</v>
      </c>
    </row>
    <row r="267" spans="1:12" x14ac:dyDescent="0.2">
      <c r="A267" s="3" t="s">
        <v>160</v>
      </c>
      <c r="B267" s="2">
        <v>20263</v>
      </c>
      <c r="C267" s="4">
        <f t="shared" si="45"/>
        <v>146</v>
      </c>
      <c r="D267" s="1">
        <v>20117</v>
      </c>
      <c r="E267" s="1"/>
      <c r="F267" s="4">
        <v>0</v>
      </c>
      <c r="G267" s="4">
        <f t="shared" si="46"/>
        <v>20263</v>
      </c>
    </row>
    <row r="268" spans="1:12" x14ac:dyDescent="0.2">
      <c r="A268" s="3" t="s">
        <v>161</v>
      </c>
      <c r="B268" s="2">
        <v>5127</v>
      </c>
      <c r="C268" s="4">
        <f t="shared" si="45"/>
        <v>26</v>
      </c>
      <c r="D268" s="1">
        <v>5101</v>
      </c>
      <c r="E268" s="1"/>
      <c r="F268" s="4">
        <v>0</v>
      </c>
      <c r="G268" s="4">
        <f t="shared" si="46"/>
        <v>5127</v>
      </c>
    </row>
    <row r="269" spans="1:12" x14ac:dyDescent="0.2">
      <c r="A269" s="3" t="s">
        <v>162</v>
      </c>
      <c r="B269" s="2">
        <v>9562</v>
      </c>
      <c r="C269" s="4">
        <f t="shared" si="45"/>
        <v>159</v>
      </c>
      <c r="D269" s="1">
        <v>9403</v>
      </c>
      <c r="E269" s="1"/>
      <c r="F269" s="4">
        <v>0</v>
      </c>
      <c r="G269" s="4">
        <f t="shared" si="46"/>
        <v>9562</v>
      </c>
    </row>
    <row r="270" spans="1:12" x14ac:dyDescent="0.2">
      <c r="A270" s="3" t="s">
        <v>163</v>
      </c>
      <c r="B270" s="2">
        <v>1447</v>
      </c>
      <c r="C270" s="4">
        <f t="shared" si="45"/>
        <v>-16</v>
      </c>
      <c r="D270" s="1">
        <v>1463</v>
      </c>
      <c r="E270" s="1"/>
      <c r="F270" s="4">
        <v>0</v>
      </c>
      <c r="G270" s="4">
        <f t="shared" si="46"/>
        <v>1447</v>
      </c>
    </row>
    <row r="271" spans="1:12" x14ac:dyDescent="0.2">
      <c r="A271" s="3" t="s">
        <v>164</v>
      </c>
      <c r="B271" s="2">
        <v>12693</v>
      </c>
      <c r="C271" s="4">
        <f t="shared" si="45"/>
        <v>323</v>
      </c>
      <c r="D271" s="1">
        <v>12370</v>
      </c>
      <c r="E271" s="1"/>
      <c r="F271" s="4">
        <v>0</v>
      </c>
      <c r="G271" s="4">
        <f t="shared" si="46"/>
        <v>12693</v>
      </c>
    </row>
    <row r="272" spans="1:12" x14ac:dyDescent="0.2">
      <c r="A272" s="3" t="s">
        <v>165</v>
      </c>
      <c r="B272" s="2">
        <v>14054</v>
      </c>
      <c r="C272" s="4">
        <f t="shared" si="45"/>
        <v>103</v>
      </c>
      <c r="D272" s="1">
        <v>13951</v>
      </c>
      <c r="E272" s="1"/>
      <c r="F272" s="4">
        <v>0</v>
      </c>
      <c r="G272" s="4">
        <f t="shared" si="46"/>
        <v>14054</v>
      </c>
    </row>
    <row r="273" spans="1:12" x14ac:dyDescent="0.2">
      <c r="A273" s="3" t="s">
        <v>166</v>
      </c>
      <c r="B273" s="2">
        <v>3481</v>
      </c>
      <c r="C273" s="4">
        <f t="shared" si="45"/>
        <v>25</v>
      </c>
      <c r="D273" s="1">
        <v>3456</v>
      </c>
      <c r="E273" s="1"/>
      <c r="F273" s="4">
        <v>0</v>
      </c>
      <c r="G273" s="4">
        <f t="shared" si="46"/>
        <v>3481</v>
      </c>
    </row>
    <row r="274" spans="1:12" x14ac:dyDescent="0.2">
      <c r="A274" s="3" t="s">
        <v>482</v>
      </c>
      <c r="B274" s="4">
        <v>154655</v>
      </c>
      <c r="C274" s="4">
        <f t="shared" si="45"/>
        <v>405</v>
      </c>
      <c r="D274" s="1">
        <v>154250</v>
      </c>
      <c r="E274" s="1"/>
      <c r="F274" s="4">
        <v>970</v>
      </c>
      <c r="G274" s="4">
        <f t="shared" si="46"/>
        <v>153685</v>
      </c>
    </row>
    <row r="275" spans="1:12" s="4" customFormat="1" x14ac:dyDescent="0.2">
      <c r="A275" s="14"/>
      <c r="B275" s="1"/>
      <c r="C275" s="1"/>
      <c r="D275" s="1"/>
      <c r="E275" s="1"/>
      <c r="H275" s="6"/>
      <c r="I275" s="6"/>
      <c r="J275" s="6"/>
      <c r="K275" s="6"/>
      <c r="L275" s="6"/>
    </row>
    <row r="276" spans="1:12" s="4" customFormat="1" x14ac:dyDescent="0.2">
      <c r="A276" s="13" t="s">
        <v>449</v>
      </c>
      <c r="B276" s="1">
        <v>638029</v>
      </c>
      <c r="C276" s="4">
        <f t="shared" ref="C276:C282" si="47">B276-D276</f>
        <v>19275</v>
      </c>
      <c r="D276" s="1">
        <v>618754</v>
      </c>
      <c r="E276" s="1"/>
      <c r="F276" s="4">
        <v>262</v>
      </c>
      <c r="G276" s="4">
        <f t="shared" ref="G276:G282" si="48">B276-F276</f>
        <v>637767</v>
      </c>
      <c r="H276" s="6"/>
      <c r="I276" s="6"/>
      <c r="J276" s="6"/>
      <c r="K276" s="6"/>
      <c r="L276" s="6"/>
    </row>
    <row r="277" spans="1:12" s="4" customFormat="1" x14ac:dyDescent="0.2">
      <c r="A277" s="3" t="s">
        <v>167</v>
      </c>
      <c r="B277" s="2">
        <v>45129</v>
      </c>
      <c r="C277" s="4">
        <f t="shared" si="47"/>
        <v>1215</v>
      </c>
      <c r="D277" s="1">
        <v>43914</v>
      </c>
      <c r="E277" s="1"/>
      <c r="F277" s="4">
        <v>6</v>
      </c>
      <c r="G277" s="4">
        <f t="shared" si="48"/>
        <v>45123</v>
      </c>
      <c r="H277" s="6"/>
      <c r="I277" s="6"/>
      <c r="J277" s="6"/>
      <c r="K277" s="6"/>
      <c r="L277" s="6"/>
    </row>
    <row r="278" spans="1:12" s="4" customFormat="1" x14ac:dyDescent="0.2">
      <c r="A278" s="3" t="s">
        <v>168</v>
      </c>
      <c r="B278" s="2">
        <v>160184</v>
      </c>
      <c r="C278" s="4">
        <f t="shared" si="47"/>
        <v>5879</v>
      </c>
      <c r="D278" s="1">
        <v>154305</v>
      </c>
      <c r="E278" s="1"/>
      <c r="F278" s="4">
        <v>30</v>
      </c>
      <c r="G278" s="4">
        <f t="shared" si="48"/>
        <v>160154</v>
      </c>
      <c r="H278" s="6"/>
      <c r="I278" s="6"/>
      <c r="J278" s="6"/>
      <c r="K278" s="6"/>
      <c r="L278" s="6"/>
    </row>
    <row r="279" spans="1:12" s="4" customFormat="1" x14ac:dyDescent="0.2">
      <c r="A279" s="3" t="s">
        <v>169</v>
      </c>
      <c r="B279" s="2">
        <v>66835</v>
      </c>
      <c r="C279" s="4">
        <f t="shared" si="47"/>
        <v>4537</v>
      </c>
      <c r="D279" s="1">
        <v>62298</v>
      </c>
      <c r="E279" s="1"/>
      <c r="F279" s="4">
        <v>46</v>
      </c>
      <c r="G279" s="4">
        <f t="shared" si="48"/>
        <v>66789</v>
      </c>
      <c r="H279" s="6"/>
      <c r="I279" s="6"/>
      <c r="J279" s="6"/>
      <c r="K279" s="6"/>
      <c r="L279" s="6"/>
    </row>
    <row r="280" spans="1:12" s="4" customFormat="1" x14ac:dyDescent="0.2">
      <c r="A280" s="3" t="s">
        <v>170</v>
      </c>
      <c r="B280" s="2">
        <v>6253</v>
      </c>
      <c r="C280" s="4">
        <f t="shared" si="47"/>
        <v>-24</v>
      </c>
      <c r="D280" s="1">
        <v>6277</v>
      </c>
      <c r="E280" s="1"/>
      <c r="F280" s="4">
        <v>0</v>
      </c>
      <c r="G280" s="4">
        <f t="shared" si="48"/>
        <v>6253</v>
      </c>
      <c r="H280" s="6"/>
      <c r="I280" s="6"/>
      <c r="J280" s="6"/>
      <c r="K280" s="6"/>
      <c r="L280" s="6"/>
    </row>
    <row r="281" spans="1:12" s="4" customFormat="1" x14ac:dyDescent="0.2">
      <c r="A281" s="3" t="s">
        <v>171</v>
      </c>
      <c r="B281" s="2">
        <v>6489</v>
      </c>
      <c r="C281" s="4">
        <f t="shared" si="47"/>
        <v>20</v>
      </c>
      <c r="D281" s="1">
        <v>6469</v>
      </c>
      <c r="E281" s="1"/>
      <c r="F281" s="4">
        <v>0</v>
      </c>
      <c r="G281" s="4">
        <f t="shared" si="48"/>
        <v>6489</v>
      </c>
      <c r="H281" s="6"/>
      <c r="I281" s="6"/>
      <c r="J281" s="6"/>
      <c r="K281" s="6"/>
      <c r="L281" s="6"/>
    </row>
    <row r="282" spans="1:12" s="4" customFormat="1" x14ac:dyDescent="0.2">
      <c r="A282" s="3" t="s">
        <v>482</v>
      </c>
      <c r="B282" s="2">
        <v>353139</v>
      </c>
      <c r="C282" s="4">
        <f t="shared" si="47"/>
        <v>7648</v>
      </c>
      <c r="D282" s="1">
        <v>345491</v>
      </c>
      <c r="E282" s="1"/>
      <c r="F282" s="4">
        <v>180</v>
      </c>
      <c r="G282" s="4">
        <f t="shared" si="48"/>
        <v>352959</v>
      </c>
      <c r="H282" s="6"/>
      <c r="I282" s="6"/>
      <c r="J282" s="6"/>
      <c r="K282" s="6"/>
      <c r="L282" s="6"/>
    </row>
    <row r="283" spans="1:12" s="4" customFormat="1" x14ac:dyDescent="0.2">
      <c r="A283" s="14"/>
      <c r="B283" s="1"/>
      <c r="C283" s="1"/>
      <c r="D283" s="1"/>
      <c r="E283" s="1"/>
      <c r="H283" s="6"/>
      <c r="I283" s="6"/>
      <c r="J283" s="6"/>
      <c r="K283" s="6"/>
      <c r="L283" s="6"/>
    </row>
    <row r="284" spans="1:12" s="4" customFormat="1" x14ac:dyDescent="0.2">
      <c r="A284" s="13" t="s">
        <v>450</v>
      </c>
      <c r="B284" s="1">
        <v>277670</v>
      </c>
      <c r="C284" s="4">
        <f t="shared" ref="C284:C286" si="49">B284-D284</f>
        <v>2183</v>
      </c>
      <c r="D284" s="1">
        <v>275487</v>
      </c>
      <c r="E284" s="1"/>
      <c r="F284" s="4">
        <v>1467</v>
      </c>
      <c r="G284" s="4">
        <f>B284-F284</f>
        <v>276203</v>
      </c>
      <c r="H284" s="6"/>
      <c r="I284" s="6"/>
      <c r="J284" s="6"/>
      <c r="K284" s="6"/>
      <c r="L284" s="6"/>
    </row>
    <row r="285" spans="1:12" s="4" customFormat="1" x14ac:dyDescent="0.2">
      <c r="A285" s="3" t="s">
        <v>172</v>
      </c>
      <c r="B285" s="2">
        <v>183643</v>
      </c>
      <c r="C285" s="4">
        <f t="shared" si="49"/>
        <v>2267</v>
      </c>
      <c r="D285" s="1">
        <v>181376</v>
      </c>
      <c r="E285" s="1"/>
      <c r="F285" s="4">
        <v>1467</v>
      </c>
      <c r="G285" s="4">
        <f>B285-F285</f>
        <v>182176</v>
      </c>
      <c r="H285" s="6"/>
      <c r="I285" s="6"/>
      <c r="J285" s="6"/>
      <c r="K285" s="6"/>
      <c r="L285" s="6"/>
    </row>
    <row r="286" spans="1:12" s="4" customFormat="1" x14ac:dyDescent="0.2">
      <c r="A286" s="3" t="s">
        <v>482</v>
      </c>
      <c r="B286" s="2">
        <v>94027</v>
      </c>
      <c r="C286" s="4">
        <f t="shared" si="49"/>
        <v>-84</v>
      </c>
      <c r="D286" s="1">
        <v>94111</v>
      </c>
      <c r="E286" s="1"/>
      <c r="F286" s="4">
        <v>0</v>
      </c>
      <c r="G286" s="4">
        <f>B286-F286</f>
        <v>94027</v>
      </c>
      <c r="H286" s="6"/>
      <c r="I286" s="6"/>
      <c r="J286" s="6"/>
      <c r="K286" s="6"/>
      <c r="L286" s="6"/>
    </row>
    <row r="287" spans="1:12" s="4" customFormat="1" x14ac:dyDescent="0.2">
      <c r="A287" s="14"/>
      <c r="B287" s="1"/>
      <c r="C287" s="1"/>
      <c r="D287" s="1"/>
      <c r="E287" s="1"/>
      <c r="H287" s="6"/>
      <c r="I287" s="6"/>
      <c r="J287" s="6"/>
      <c r="K287" s="6"/>
      <c r="L287" s="6"/>
    </row>
    <row r="288" spans="1:12" s="4" customFormat="1" x14ac:dyDescent="0.2">
      <c r="A288" s="13" t="s">
        <v>451</v>
      </c>
      <c r="B288" s="1">
        <v>40339</v>
      </c>
      <c r="C288" s="4">
        <f t="shared" ref="C288:C297" si="50">B288-D288</f>
        <v>-462</v>
      </c>
      <c r="D288" s="1">
        <v>40801</v>
      </c>
      <c r="E288" s="1"/>
      <c r="F288" s="4">
        <v>0</v>
      </c>
      <c r="G288" s="4">
        <f t="shared" ref="G288:G297" si="51">B288-F288</f>
        <v>40339</v>
      </c>
      <c r="H288" s="6"/>
      <c r="I288" s="6"/>
      <c r="J288" s="6"/>
      <c r="K288" s="6"/>
      <c r="L288" s="6"/>
    </row>
    <row r="289" spans="1:12" s="4" customFormat="1" x14ac:dyDescent="0.2">
      <c r="A289" s="3" t="s">
        <v>173</v>
      </c>
      <c r="B289" s="2">
        <v>1106</v>
      </c>
      <c r="C289" s="4">
        <f t="shared" si="50"/>
        <v>-7</v>
      </c>
      <c r="D289" s="1">
        <v>1113</v>
      </c>
      <c r="E289" s="1"/>
      <c r="F289" s="4">
        <v>0</v>
      </c>
      <c r="G289" s="4">
        <f t="shared" si="51"/>
        <v>1106</v>
      </c>
      <c r="H289" s="6"/>
      <c r="I289" s="6"/>
      <c r="J289" s="6"/>
      <c r="K289" s="6"/>
      <c r="L289" s="6"/>
    </row>
    <row r="290" spans="1:12" s="4" customFormat="1" x14ac:dyDescent="0.2">
      <c r="A290" s="3" t="s">
        <v>174</v>
      </c>
      <c r="B290" s="2">
        <v>712</v>
      </c>
      <c r="C290" s="4">
        <f t="shared" si="50"/>
        <v>10</v>
      </c>
      <c r="D290" s="1">
        <v>702</v>
      </c>
      <c r="E290" s="1"/>
      <c r="F290" s="4">
        <v>0</v>
      </c>
      <c r="G290" s="4">
        <f t="shared" si="51"/>
        <v>712</v>
      </c>
      <c r="H290" s="6"/>
      <c r="I290" s="6"/>
      <c r="J290" s="6"/>
      <c r="K290" s="6"/>
      <c r="L290" s="6"/>
    </row>
    <row r="291" spans="1:12" s="4" customFormat="1" x14ac:dyDescent="0.2">
      <c r="A291" s="3" t="s">
        <v>175</v>
      </c>
      <c r="B291" s="2">
        <v>2257</v>
      </c>
      <c r="C291" s="4">
        <f t="shared" si="50"/>
        <v>12</v>
      </c>
      <c r="D291" s="1">
        <v>2245</v>
      </c>
      <c r="E291" s="1"/>
      <c r="F291" s="4">
        <v>0</v>
      </c>
      <c r="G291" s="4">
        <f t="shared" si="51"/>
        <v>2257</v>
      </c>
      <c r="H291" s="6"/>
      <c r="I291" s="6"/>
      <c r="J291" s="6"/>
      <c r="K291" s="6"/>
      <c r="L291" s="6"/>
    </row>
    <row r="292" spans="1:12" s="4" customFormat="1" x14ac:dyDescent="0.2">
      <c r="A292" s="3" t="s">
        <v>108</v>
      </c>
      <c r="B292" s="2">
        <v>472</v>
      </c>
      <c r="C292" s="4">
        <f t="shared" si="50"/>
        <v>-14</v>
      </c>
      <c r="D292" s="1">
        <v>486</v>
      </c>
      <c r="E292" s="1"/>
      <c r="F292" s="4">
        <v>0</v>
      </c>
      <c r="G292" s="4">
        <f t="shared" si="51"/>
        <v>472</v>
      </c>
      <c r="H292" s="6"/>
      <c r="I292" s="6"/>
      <c r="J292" s="6"/>
      <c r="K292" s="6"/>
      <c r="L292" s="6"/>
    </row>
    <row r="293" spans="1:12" s="4" customFormat="1" x14ac:dyDescent="0.2">
      <c r="A293" s="3" t="s">
        <v>176</v>
      </c>
      <c r="B293" s="2">
        <v>1319</v>
      </c>
      <c r="C293" s="4">
        <f t="shared" si="50"/>
        <v>-6</v>
      </c>
      <c r="D293" s="1">
        <v>1325</v>
      </c>
      <c r="E293" s="1"/>
      <c r="F293" s="4">
        <v>0</v>
      </c>
      <c r="G293" s="4">
        <f t="shared" si="51"/>
        <v>1319</v>
      </c>
      <c r="H293" s="6"/>
      <c r="I293" s="6"/>
      <c r="J293" s="6"/>
      <c r="K293" s="6"/>
      <c r="L293" s="6"/>
    </row>
    <row r="294" spans="1:12" s="4" customFormat="1" x14ac:dyDescent="0.2">
      <c r="A294" s="3" t="s">
        <v>177</v>
      </c>
      <c r="B294" s="2">
        <v>134</v>
      </c>
      <c r="C294" s="4">
        <f t="shared" si="50"/>
        <v>0</v>
      </c>
      <c r="D294" s="1">
        <v>134</v>
      </c>
      <c r="E294" s="1"/>
      <c r="F294" s="4">
        <v>0</v>
      </c>
      <c r="G294" s="4">
        <f t="shared" si="51"/>
        <v>134</v>
      </c>
      <c r="H294" s="6"/>
      <c r="I294" s="6"/>
      <c r="J294" s="6"/>
      <c r="K294" s="6"/>
      <c r="L294" s="6"/>
    </row>
    <row r="295" spans="1:12" s="4" customFormat="1" x14ac:dyDescent="0.2">
      <c r="A295" s="3" t="s">
        <v>178</v>
      </c>
      <c r="B295" s="2">
        <v>2768</v>
      </c>
      <c r="C295" s="4">
        <f t="shared" si="50"/>
        <v>0</v>
      </c>
      <c r="D295" s="1">
        <v>2768</v>
      </c>
      <c r="E295" s="1"/>
      <c r="F295" s="4">
        <v>0</v>
      </c>
      <c r="G295" s="4">
        <f t="shared" si="51"/>
        <v>2768</v>
      </c>
      <c r="H295" s="6"/>
      <c r="I295" s="6"/>
      <c r="J295" s="6"/>
      <c r="K295" s="6"/>
      <c r="L295" s="6"/>
    </row>
    <row r="296" spans="1:12" s="4" customFormat="1" x14ac:dyDescent="0.2">
      <c r="A296" s="3" t="s">
        <v>179</v>
      </c>
      <c r="B296" s="2">
        <v>491</v>
      </c>
      <c r="C296" s="4">
        <f t="shared" si="50"/>
        <v>-11</v>
      </c>
      <c r="D296" s="1">
        <v>502</v>
      </c>
      <c r="E296" s="1"/>
      <c r="F296" s="4">
        <v>0</v>
      </c>
      <c r="G296" s="4">
        <f t="shared" si="51"/>
        <v>491</v>
      </c>
      <c r="H296" s="6"/>
      <c r="I296" s="6"/>
      <c r="J296" s="6"/>
      <c r="K296" s="6"/>
      <c r="L296" s="6"/>
    </row>
    <row r="297" spans="1:12" s="4" customFormat="1" x14ac:dyDescent="0.2">
      <c r="A297" s="3" t="s">
        <v>482</v>
      </c>
      <c r="B297" s="2">
        <v>31080</v>
      </c>
      <c r="C297" s="4">
        <f t="shared" si="50"/>
        <v>-446</v>
      </c>
      <c r="D297" s="1">
        <v>31526</v>
      </c>
      <c r="E297" s="1"/>
      <c r="F297" s="4">
        <v>0</v>
      </c>
      <c r="G297" s="4">
        <f t="shared" si="51"/>
        <v>31080</v>
      </c>
      <c r="H297" s="6"/>
      <c r="I297" s="6"/>
      <c r="J297" s="6"/>
      <c r="K297" s="6"/>
      <c r="L297" s="6"/>
    </row>
    <row r="298" spans="1:12" s="4" customFormat="1" x14ac:dyDescent="0.2">
      <c r="A298" s="14"/>
      <c r="B298" s="1"/>
      <c r="C298" s="1"/>
      <c r="D298" s="1"/>
      <c r="E298" s="1"/>
      <c r="H298" s="6"/>
      <c r="I298" s="6"/>
      <c r="J298" s="6"/>
      <c r="K298" s="6"/>
      <c r="L298" s="6"/>
    </row>
    <row r="299" spans="1:12" s="4" customFormat="1" x14ac:dyDescent="0.2">
      <c r="A299" s="13" t="s">
        <v>452</v>
      </c>
      <c r="B299" s="1">
        <v>8519</v>
      </c>
      <c r="C299" s="4">
        <f t="shared" ref="C299:C301" si="52">B299-D299</f>
        <v>154</v>
      </c>
      <c r="D299" s="1">
        <v>8365</v>
      </c>
      <c r="E299" s="1"/>
      <c r="F299" s="4">
        <v>1744</v>
      </c>
      <c r="G299" s="4">
        <f>B299-F299</f>
        <v>6775</v>
      </c>
      <c r="H299" s="6"/>
      <c r="I299" s="6"/>
      <c r="J299" s="6"/>
      <c r="K299" s="6"/>
      <c r="L299" s="6"/>
    </row>
    <row r="300" spans="1:12" s="4" customFormat="1" x14ac:dyDescent="0.2">
      <c r="A300" s="3" t="s">
        <v>180</v>
      </c>
      <c r="B300" s="2">
        <v>995</v>
      </c>
      <c r="C300" s="4">
        <f t="shared" si="52"/>
        <v>-1</v>
      </c>
      <c r="D300" s="1">
        <v>996</v>
      </c>
      <c r="E300" s="1"/>
      <c r="F300" s="4">
        <v>56</v>
      </c>
      <c r="G300" s="4">
        <f>B300-F300</f>
        <v>939</v>
      </c>
      <c r="H300" s="6"/>
      <c r="I300" s="6"/>
      <c r="J300" s="6"/>
      <c r="K300" s="6"/>
      <c r="L300" s="6"/>
    </row>
    <row r="301" spans="1:12" s="4" customFormat="1" x14ac:dyDescent="0.2">
      <c r="A301" s="3" t="s">
        <v>482</v>
      </c>
      <c r="B301" s="2">
        <v>7524</v>
      </c>
      <c r="C301" s="4">
        <f t="shared" si="52"/>
        <v>155</v>
      </c>
      <c r="D301" s="1">
        <v>7369</v>
      </c>
      <c r="E301" s="1"/>
      <c r="F301" s="4">
        <v>1688</v>
      </c>
      <c r="G301" s="4">
        <f>B301-F301</f>
        <v>5836</v>
      </c>
      <c r="H301" s="6"/>
      <c r="I301" s="6"/>
      <c r="J301" s="6"/>
      <c r="K301" s="6"/>
      <c r="L301" s="6"/>
    </row>
    <row r="302" spans="1:12" s="4" customFormat="1" x14ac:dyDescent="0.2">
      <c r="A302" s="14"/>
      <c r="B302" s="1"/>
      <c r="C302" s="1"/>
      <c r="D302" s="1"/>
      <c r="E302" s="1"/>
      <c r="H302" s="6"/>
      <c r="I302" s="6"/>
      <c r="J302" s="6"/>
      <c r="K302" s="6"/>
      <c r="L302" s="6"/>
    </row>
    <row r="303" spans="1:12" s="4" customFormat="1" x14ac:dyDescent="0.2">
      <c r="A303" s="13" t="s">
        <v>453</v>
      </c>
      <c r="B303" s="1">
        <v>19227</v>
      </c>
      <c r="C303" s="4">
        <f t="shared" ref="C303:C307" si="53">B303-D303</f>
        <v>3</v>
      </c>
      <c r="D303" s="1">
        <v>19224</v>
      </c>
      <c r="E303" s="1"/>
      <c r="F303" s="4">
        <v>1692</v>
      </c>
      <c r="G303" s="4">
        <f>B303-F303</f>
        <v>17535</v>
      </c>
      <c r="H303" s="6"/>
      <c r="I303" s="6"/>
      <c r="J303" s="6"/>
      <c r="K303" s="6"/>
      <c r="L303" s="6"/>
    </row>
    <row r="304" spans="1:12" s="4" customFormat="1" x14ac:dyDescent="0.2">
      <c r="A304" s="3" t="s">
        <v>181</v>
      </c>
      <c r="B304" s="2">
        <v>814</v>
      </c>
      <c r="C304" s="4">
        <f t="shared" si="53"/>
        <v>-29</v>
      </c>
      <c r="D304" s="1">
        <v>843</v>
      </c>
      <c r="E304" s="1"/>
      <c r="F304" s="4">
        <v>0</v>
      </c>
      <c r="G304" s="4">
        <f>B304-F304</f>
        <v>814</v>
      </c>
      <c r="H304" s="6"/>
      <c r="I304" s="6"/>
      <c r="J304" s="6"/>
      <c r="K304" s="6"/>
      <c r="L304" s="6"/>
    </row>
    <row r="305" spans="1:12" s="4" customFormat="1" x14ac:dyDescent="0.2">
      <c r="A305" s="3" t="s">
        <v>182</v>
      </c>
      <c r="B305" s="2">
        <v>340</v>
      </c>
      <c r="C305" s="4">
        <f t="shared" si="53"/>
        <v>-12</v>
      </c>
      <c r="D305" s="1">
        <v>352</v>
      </c>
      <c r="E305" s="1"/>
      <c r="F305" s="4">
        <v>0</v>
      </c>
      <c r="G305" s="4">
        <f>B305-F305</f>
        <v>340</v>
      </c>
      <c r="H305" s="6"/>
      <c r="I305" s="6"/>
      <c r="J305" s="6"/>
      <c r="K305" s="6"/>
      <c r="L305" s="6"/>
    </row>
    <row r="306" spans="1:12" s="4" customFormat="1" x14ac:dyDescent="0.2">
      <c r="A306" s="3" t="s">
        <v>183</v>
      </c>
      <c r="B306" s="2">
        <v>2862</v>
      </c>
      <c r="C306" s="4">
        <f t="shared" si="53"/>
        <v>19</v>
      </c>
      <c r="D306" s="1">
        <v>2843</v>
      </c>
      <c r="E306" s="1"/>
      <c r="F306" s="4">
        <v>0</v>
      </c>
      <c r="G306" s="4">
        <f>B306-F306</f>
        <v>2862</v>
      </c>
      <c r="H306" s="6"/>
      <c r="I306" s="6"/>
      <c r="J306" s="6"/>
      <c r="K306" s="6"/>
      <c r="L306" s="6"/>
    </row>
    <row r="307" spans="1:12" s="4" customFormat="1" x14ac:dyDescent="0.2">
      <c r="A307" s="3" t="s">
        <v>482</v>
      </c>
      <c r="B307" s="2">
        <v>15211</v>
      </c>
      <c r="C307" s="4">
        <f t="shared" si="53"/>
        <v>25</v>
      </c>
      <c r="D307" s="1">
        <v>15186</v>
      </c>
      <c r="E307" s="1"/>
      <c r="F307" s="4">
        <v>1692</v>
      </c>
      <c r="G307" s="4">
        <f>B307-F307</f>
        <v>13519</v>
      </c>
      <c r="H307" s="6"/>
      <c r="I307" s="6"/>
      <c r="J307" s="6"/>
      <c r="K307" s="6"/>
      <c r="L307" s="6"/>
    </row>
    <row r="308" spans="1:12" s="4" customFormat="1" x14ac:dyDescent="0.2">
      <c r="A308" s="14"/>
      <c r="B308" s="1"/>
      <c r="C308" s="1"/>
      <c r="D308" s="1"/>
      <c r="E308" s="1"/>
      <c r="H308" s="6"/>
      <c r="I308" s="6"/>
      <c r="J308" s="6"/>
      <c r="K308" s="6"/>
      <c r="L308" s="6"/>
    </row>
    <row r="309" spans="1:12" s="4" customFormat="1" x14ac:dyDescent="0.2">
      <c r="A309" s="13" t="s">
        <v>454</v>
      </c>
      <c r="B309" s="1">
        <v>330302</v>
      </c>
      <c r="C309" s="4">
        <f t="shared" ref="C309:C316" si="54">B309-D309</f>
        <v>7469</v>
      </c>
      <c r="D309" s="1">
        <v>322833</v>
      </c>
      <c r="E309" s="1"/>
      <c r="F309" s="4">
        <v>190</v>
      </c>
      <c r="G309" s="4">
        <f t="shared" ref="G309:G316" si="55">B309-F309</f>
        <v>330112</v>
      </c>
      <c r="H309" s="6"/>
      <c r="I309" s="6"/>
      <c r="J309" s="6"/>
      <c r="K309" s="6"/>
      <c r="L309" s="6"/>
    </row>
    <row r="310" spans="1:12" s="4" customFormat="1" x14ac:dyDescent="0.2">
      <c r="A310" s="3" t="s">
        <v>184</v>
      </c>
      <c r="B310" s="2">
        <v>1521</v>
      </c>
      <c r="C310" s="4">
        <f t="shared" si="54"/>
        <v>18</v>
      </c>
      <c r="D310" s="1">
        <v>1503</v>
      </c>
      <c r="E310" s="1"/>
      <c r="F310" s="4">
        <v>0</v>
      </c>
      <c r="G310" s="4">
        <f t="shared" si="55"/>
        <v>1521</v>
      </c>
      <c r="H310" s="6"/>
      <c r="I310" s="6"/>
      <c r="J310" s="6"/>
      <c r="K310" s="6"/>
      <c r="L310" s="6"/>
    </row>
    <row r="311" spans="1:12" s="4" customFormat="1" x14ac:dyDescent="0.2">
      <c r="A311" s="3" t="s">
        <v>185</v>
      </c>
      <c r="B311" s="2">
        <v>50389</v>
      </c>
      <c r="C311" s="4">
        <f t="shared" si="54"/>
        <v>843</v>
      </c>
      <c r="D311" s="1">
        <v>49546</v>
      </c>
      <c r="E311" s="1"/>
      <c r="F311" s="4">
        <v>70</v>
      </c>
      <c r="G311" s="4">
        <f t="shared" si="55"/>
        <v>50319</v>
      </c>
      <c r="H311" s="6"/>
      <c r="I311" s="6"/>
      <c r="J311" s="6"/>
      <c r="K311" s="6"/>
      <c r="L311" s="6"/>
    </row>
    <row r="312" spans="1:12" s="4" customFormat="1" x14ac:dyDescent="0.2">
      <c r="A312" s="3" t="s">
        <v>186</v>
      </c>
      <c r="B312" s="2">
        <v>1175</v>
      </c>
      <c r="C312" s="4">
        <f t="shared" si="54"/>
        <v>4</v>
      </c>
      <c r="D312" s="1">
        <v>1171</v>
      </c>
      <c r="E312" s="1"/>
      <c r="F312" s="4">
        <v>0</v>
      </c>
      <c r="G312" s="4">
        <f t="shared" si="55"/>
        <v>1175</v>
      </c>
      <c r="H312" s="6"/>
      <c r="I312" s="6"/>
      <c r="J312" s="6"/>
      <c r="K312" s="6"/>
      <c r="L312" s="6"/>
    </row>
    <row r="313" spans="1:12" s="4" customFormat="1" x14ac:dyDescent="0.2">
      <c r="A313" s="3" t="s">
        <v>187</v>
      </c>
      <c r="B313" s="2">
        <v>3858</v>
      </c>
      <c r="C313" s="4">
        <f t="shared" si="54"/>
        <v>22</v>
      </c>
      <c r="D313" s="1">
        <v>3836</v>
      </c>
      <c r="E313" s="1"/>
      <c r="F313" s="4">
        <v>0</v>
      </c>
      <c r="G313" s="4">
        <f t="shared" si="55"/>
        <v>3858</v>
      </c>
      <c r="H313" s="6"/>
      <c r="I313" s="6"/>
      <c r="J313" s="6"/>
      <c r="K313" s="6"/>
      <c r="L313" s="6"/>
    </row>
    <row r="314" spans="1:12" s="4" customFormat="1" x14ac:dyDescent="0.2">
      <c r="A314" s="3" t="s">
        <v>188</v>
      </c>
      <c r="B314" s="2">
        <v>2393</v>
      </c>
      <c r="C314" s="4">
        <f t="shared" si="54"/>
        <v>-5</v>
      </c>
      <c r="D314" s="1">
        <v>2398</v>
      </c>
      <c r="E314" s="1"/>
      <c r="F314" s="4">
        <v>0</v>
      </c>
      <c r="G314" s="4">
        <f t="shared" si="55"/>
        <v>2393</v>
      </c>
      <c r="H314" s="6"/>
      <c r="I314" s="6"/>
      <c r="J314" s="6"/>
      <c r="K314" s="6"/>
      <c r="L314" s="6"/>
    </row>
    <row r="315" spans="1:12" s="4" customFormat="1" x14ac:dyDescent="0.2">
      <c r="A315" s="3" t="s">
        <v>189</v>
      </c>
      <c r="B315" s="2">
        <v>12755</v>
      </c>
      <c r="C315" s="4">
        <f t="shared" si="54"/>
        <v>149</v>
      </c>
      <c r="D315" s="1">
        <v>12606</v>
      </c>
      <c r="E315" s="1"/>
      <c r="F315" s="4">
        <v>0</v>
      </c>
      <c r="G315" s="4">
        <f t="shared" si="55"/>
        <v>12755</v>
      </c>
      <c r="H315" s="6"/>
      <c r="I315" s="6"/>
      <c r="J315" s="6"/>
      <c r="K315" s="6"/>
      <c r="L315" s="6"/>
    </row>
    <row r="316" spans="1:12" s="4" customFormat="1" x14ac:dyDescent="0.2">
      <c r="A316" s="3" t="s">
        <v>482</v>
      </c>
      <c r="B316" s="2">
        <v>258211</v>
      </c>
      <c r="C316" s="4">
        <f t="shared" si="54"/>
        <v>6438</v>
      </c>
      <c r="D316" s="1">
        <v>251773</v>
      </c>
      <c r="E316" s="1"/>
      <c r="F316" s="4">
        <v>120</v>
      </c>
      <c r="G316" s="4">
        <f t="shared" si="55"/>
        <v>258091</v>
      </c>
      <c r="H316" s="6"/>
      <c r="I316" s="6"/>
      <c r="J316" s="6"/>
      <c r="K316" s="6"/>
      <c r="L316" s="6"/>
    </row>
    <row r="317" spans="1:12" s="4" customFormat="1" x14ac:dyDescent="0.2">
      <c r="A317" s="14"/>
      <c r="B317" s="1"/>
      <c r="C317" s="1"/>
      <c r="D317" s="1"/>
      <c r="E317" s="1"/>
      <c r="H317" s="6"/>
      <c r="I317" s="6"/>
      <c r="J317" s="6"/>
      <c r="K317" s="6"/>
      <c r="L317" s="6"/>
    </row>
    <row r="318" spans="1:12" s="4" customFormat="1" x14ac:dyDescent="0.2">
      <c r="A318" s="13" t="s">
        <v>455</v>
      </c>
      <c r="B318" s="1">
        <v>332989</v>
      </c>
      <c r="C318" s="4">
        <f t="shared" ref="C318:C324" si="56">B318-D318</f>
        <v>1691</v>
      </c>
      <c r="D318" s="1">
        <v>331298</v>
      </c>
      <c r="E318" s="1"/>
      <c r="F318" s="4">
        <v>4957</v>
      </c>
      <c r="G318" s="4">
        <f t="shared" ref="G318:G324" si="57">B318-F318</f>
        <v>328032</v>
      </c>
      <c r="H318" s="6"/>
      <c r="I318" s="6"/>
      <c r="J318" s="6"/>
      <c r="K318" s="6"/>
      <c r="L318" s="6"/>
    </row>
    <row r="319" spans="1:12" s="4" customFormat="1" x14ac:dyDescent="0.2">
      <c r="A319" s="3" t="s">
        <v>190</v>
      </c>
      <c r="B319" s="2">
        <v>4551</v>
      </c>
      <c r="C319" s="4">
        <f t="shared" si="56"/>
        <v>59</v>
      </c>
      <c r="D319" s="1">
        <v>4492</v>
      </c>
      <c r="E319" s="1"/>
      <c r="F319" s="4">
        <v>4</v>
      </c>
      <c r="G319" s="4">
        <f t="shared" si="57"/>
        <v>4547</v>
      </c>
      <c r="H319" s="6"/>
      <c r="I319" s="6"/>
      <c r="J319" s="6"/>
      <c r="K319" s="6"/>
      <c r="L319" s="6"/>
    </row>
    <row r="320" spans="1:12" s="4" customFormat="1" x14ac:dyDescent="0.2">
      <c r="A320" s="3" t="s">
        <v>191</v>
      </c>
      <c r="B320" s="2">
        <v>1740</v>
      </c>
      <c r="C320" s="4">
        <f t="shared" si="56"/>
        <v>7</v>
      </c>
      <c r="D320" s="1">
        <v>1733</v>
      </c>
      <c r="E320" s="1"/>
      <c r="F320" s="4">
        <v>0</v>
      </c>
      <c r="G320" s="4">
        <f t="shared" si="57"/>
        <v>1740</v>
      </c>
      <c r="H320" s="6"/>
      <c r="I320" s="6"/>
      <c r="J320" s="6"/>
      <c r="K320" s="6"/>
      <c r="L320" s="6"/>
    </row>
    <row r="321" spans="1:12" s="4" customFormat="1" x14ac:dyDescent="0.2">
      <c r="A321" s="3" t="s">
        <v>192</v>
      </c>
      <c r="B321" s="2">
        <v>455</v>
      </c>
      <c r="C321" s="4">
        <f t="shared" si="56"/>
        <v>3</v>
      </c>
      <c r="D321" s="1">
        <v>452</v>
      </c>
      <c r="E321" s="1"/>
      <c r="F321" s="4">
        <v>0</v>
      </c>
      <c r="G321" s="4">
        <f t="shared" si="57"/>
        <v>455</v>
      </c>
      <c r="H321" s="6"/>
      <c r="I321" s="6"/>
      <c r="J321" s="6"/>
      <c r="K321" s="6"/>
      <c r="L321" s="6"/>
    </row>
    <row r="322" spans="1:12" s="4" customFormat="1" x14ac:dyDescent="0.2">
      <c r="A322" s="3" t="s">
        <v>193</v>
      </c>
      <c r="B322" s="2">
        <v>57041</v>
      </c>
      <c r="C322" s="4">
        <f t="shared" si="56"/>
        <v>726</v>
      </c>
      <c r="D322" s="1">
        <v>56315</v>
      </c>
      <c r="E322" s="1"/>
      <c r="F322" s="4">
        <v>132</v>
      </c>
      <c r="G322" s="4">
        <f t="shared" si="57"/>
        <v>56909</v>
      </c>
      <c r="H322" s="6"/>
      <c r="I322" s="6"/>
      <c r="J322" s="6"/>
      <c r="K322" s="6"/>
      <c r="L322" s="6"/>
    </row>
    <row r="323" spans="1:12" s="4" customFormat="1" x14ac:dyDescent="0.2">
      <c r="A323" s="3" t="s">
        <v>194</v>
      </c>
      <c r="B323" s="2">
        <v>516</v>
      </c>
      <c r="C323" s="4">
        <f t="shared" si="56"/>
        <v>10</v>
      </c>
      <c r="D323" s="1">
        <v>506</v>
      </c>
      <c r="E323" s="1"/>
      <c r="F323" s="4">
        <v>0</v>
      </c>
      <c r="G323" s="4">
        <f t="shared" si="57"/>
        <v>516</v>
      </c>
      <c r="H323" s="6"/>
      <c r="I323" s="6"/>
      <c r="J323" s="6"/>
      <c r="K323" s="6"/>
      <c r="L323" s="6"/>
    </row>
    <row r="324" spans="1:12" s="4" customFormat="1" x14ac:dyDescent="0.2">
      <c r="A324" s="3" t="s">
        <v>482</v>
      </c>
      <c r="B324" s="2">
        <v>268686</v>
      </c>
      <c r="C324" s="4">
        <f t="shared" si="56"/>
        <v>886</v>
      </c>
      <c r="D324" s="1">
        <v>267800</v>
      </c>
      <c r="E324" s="1"/>
      <c r="F324" s="4">
        <v>4821</v>
      </c>
      <c r="G324" s="4">
        <f t="shared" si="57"/>
        <v>263865</v>
      </c>
      <c r="H324" s="6"/>
      <c r="I324" s="6"/>
      <c r="J324" s="6"/>
      <c r="K324" s="6"/>
      <c r="L324" s="6"/>
    </row>
    <row r="325" spans="1:12" s="4" customFormat="1" x14ac:dyDescent="0.2">
      <c r="A325" s="14"/>
      <c r="B325" s="1"/>
      <c r="C325" s="1"/>
      <c r="D325" s="1"/>
      <c r="E325" s="1"/>
      <c r="H325" s="6"/>
      <c r="I325" s="6"/>
      <c r="J325" s="6"/>
      <c r="K325" s="6"/>
      <c r="L325" s="6"/>
    </row>
    <row r="326" spans="1:12" x14ac:dyDescent="0.2">
      <c r="A326" s="13" t="s">
        <v>456</v>
      </c>
      <c r="B326" s="1">
        <v>147203</v>
      </c>
      <c r="C326" s="4">
        <f t="shared" ref="C326:C331" si="58">B326-D326</f>
        <v>885</v>
      </c>
      <c r="D326" s="1">
        <v>146318</v>
      </c>
      <c r="E326" s="1"/>
      <c r="F326" s="4">
        <v>1700</v>
      </c>
      <c r="G326" s="4">
        <f t="shared" ref="G326:G331" si="59">B326-F326</f>
        <v>145503</v>
      </c>
    </row>
    <row r="327" spans="1:12" s="4" customFormat="1" x14ac:dyDescent="0.2">
      <c r="A327" s="3" t="s">
        <v>195</v>
      </c>
      <c r="B327" s="2">
        <v>817</v>
      </c>
      <c r="C327" s="4">
        <f t="shared" si="58"/>
        <v>0</v>
      </c>
      <c r="D327" s="1">
        <v>817</v>
      </c>
      <c r="E327" s="1"/>
      <c r="F327" s="4">
        <v>0</v>
      </c>
      <c r="G327" s="4">
        <f t="shared" si="59"/>
        <v>817</v>
      </c>
      <c r="H327" s="6"/>
      <c r="I327" s="6"/>
      <c r="J327" s="6"/>
      <c r="K327" s="6"/>
      <c r="L327" s="6"/>
    </row>
    <row r="328" spans="1:12" s="4" customFormat="1" x14ac:dyDescent="0.2">
      <c r="A328" s="3" t="s">
        <v>196</v>
      </c>
      <c r="B328" s="2">
        <v>324</v>
      </c>
      <c r="C328" s="4">
        <f t="shared" si="58"/>
        <v>-31</v>
      </c>
      <c r="D328" s="1">
        <v>355</v>
      </c>
      <c r="E328" s="1"/>
      <c r="F328" s="4">
        <v>0</v>
      </c>
      <c r="G328" s="4">
        <f t="shared" si="59"/>
        <v>324</v>
      </c>
      <c r="H328" s="6"/>
      <c r="I328" s="6"/>
      <c r="J328" s="6"/>
      <c r="K328" s="6"/>
      <c r="L328" s="6"/>
    </row>
    <row r="329" spans="1:12" s="4" customFormat="1" x14ac:dyDescent="0.2">
      <c r="A329" s="3" t="s">
        <v>197</v>
      </c>
      <c r="B329" s="2">
        <v>2005</v>
      </c>
      <c r="C329" s="4">
        <f t="shared" si="58"/>
        <v>9</v>
      </c>
      <c r="D329" s="1">
        <v>1996</v>
      </c>
      <c r="E329" s="1"/>
      <c r="F329" s="4">
        <v>0</v>
      </c>
      <c r="G329" s="4">
        <f t="shared" si="59"/>
        <v>2005</v>
      </c>
      <c r="H329" s="6"/>
      <c r="I329" s="6"/>
      <c r="J329" s="6"/>
      <c r="K329" s="6"/>
      <c r="L329" s="6"/>
    </row>
    <row r="330" spans="1:12" s="4" customFormat="1" x14ac:dyDescent="0.2">
      <c r="A330" s="3" t="s">
        <v>198</v>
      </c>
      <c r="B330" s="2">
        <v>15725</v>
      </c>
      <c r="C330" s="4">
        <f t="shared" si="58"/>
        <v>132</v>
      </c>
      <c r="D330" s="1">
        <v>15593</v>
      </c>
      <c r="E330" s="1"/>
      <c r="F330" s="4">
        <v>24</v>
      </c>
      <c r="G330" s="4">
        <f t="shared" si="59"/>
        <v>15701</v>
      </c>
      <c r="H330" s="6"/>
      <c r="I330" s="6"/>
      <c r="J330" s="6"/>
      <c r="K330" s="6"/>
      <c r="L330" s="6"/>
    </row>
    <row r="331" spans="1:12" s="4" customFormat="1" x14ac:dyDescent="0.2">
      <c r="A331" s="3" t="s">
        <v>482</v>
      </c>
      <c r="B331" s="2">
        <v>128332</v>
      </c>
      <c r="C331" s="4">
        <f t="shared" si="58"/>
        <v>775</v>
      </c>
      <c r="D331" s="1">
        <v>127557</v>
      </c>
      <c r="E331" s="1"/>
      <c r="F331" s="4">
        <v>1676</v>
      </c>
      <c r="G331" s="4">
        <f t="shared" si="59"/>
        <v>126656</v>
      </c>
      <c r="H331" s="6"/>
      <c r="I331" s="6"/>
      <c r="J331" s="6"/>
      <c r="K331" s="6"/>
      <c r="L331" s="6"/>
    </row>
    <row r="332" spans="1:12" x14ac:dyDescent="0.2">
      <c r="A332" s="14"/>
      <c r="B332" s="1"/>
      <c r="C332" s="1"/>
      <c r="D332" s="1"/>
      <c r="E332" s="1"/>
      <c r="G332" s="4"/>
    </row>
    <row r="333" spans="1:12" x14ac:dyDescent="0.2">
      <c r="A333" s="13" t="s">
        <v>457</v>
      </c>
      <c r="B333" s="1">
        <v>2551290</v>
      </c>
      <c r="C333" s="4">
        <f t="shared" ref="C333:C369" si="60">B333-D333</f>
        <v>54833</v>
      </c>
      <c r="D333" s="1">
        <v>2496457</v>
      </c>
      <c r="E333" s="1"/>
      <c r="F333" s="4">
        <v>9362</v>
      </c>
      <c r="G333" s="4">
        <f t="shared" ref="G333:G369" si="61">B333-F333</f>
        <v>2541928</v>
      </c>
    </row>
    <row r="334" spans="1:12" x14ac:dyDescent="0.2">
      <c r="A334" s="3" t="s">
        <v>199</v>
      </c>
      <c r="B334" s="2">
        <v>37239</v>
      </c>
      <c r="C334" s="4">
        <f t="shared" si="60"/>
        <v>1477</v>
      </c>
      <c r="D334" s="1">
        <v>35762</v>
      </c>
      <c r="E334" s="1"/>
      <c r="F334" s="4">
        <v>0</v>
      </c>
      <c r="G334" s="4">
        <f t="shared" si="61"/>
        <v>37239</v>
      </c>
    </row>
    <row r="335" spans="1:12" x14ac:dyDescent="0.2">
      <c r="A335" s="3" t="s">
        <v>200</v>
      </c>
      <c r="B335" s="2">
        <v>2976</v>
      </c>
      <c r="C335" s="4">
        <f t="shared" si="60"/>
        <v>463</v>
      </c>
      <c r="D335" s="1">
        <v>2513</v>
      </c>
      <c r="E335" s="1"/>
      <c r="F335" s="4">
        <v>0</v>
      </c>
      <c r="G335" s="4">
        <f t="shared" si="61"/>
        <v>2976</v>
      </c>
    </row>
    <row r="336" spans="1:12" x14ac:dyDescent="0.2">
      <c r="A336" s="3" t="s">
        <v>201</v>
      </c>
      <c r="B336" s="2">
        <v>5755</v>
      </c>
      <c r="C336" s="4">
        <f t="shared" si="60"/>
        <v>127</v>
      </c>
      <c r="D336" s="1">
        <v>5628</v>
      </c>
      <c r="E336" s="1"/>
      <c r="F336" s="4">
        <v>0</v>
      </c>
      <c r="G336" s="4">
        <f t="shared" si="61"/>
        <v>5755</v>
      </c>
    </row>
    <row r="337" spans="1:7" x14ac:dyDescent="0.2">
      <c r="A337" s="3" t="s">
        <v>202</v>
      </c>
      <c r="B337" s="2">
        <v>3099</v>
      </c>
      <c r="C337" s="4">
        <f t="shared" si="60"/>
        <v>44</v>
      </c>
      <c r="D337" s="1">
        <v>3055</v>
      </c>
      <c r="E337" s="1"/>
      <c r="F337" s="4">
        <v>0</v>
      </c>
      <c r="G337" s="4">
        <f t="shared" si="61"/>
        <v>3099</v>
      </c>
    </row>
    <row r="338" spans="1:7" x14ac:dyDescent="0.2">
      <c r="A338" s="3" t="s">
        <v>486</v>
      </c>
      <c r="B338" s="2">
        <v>47885</v>
      </c>
      <c r="C338" s="4">
        <f t="shared" si="60"/>
        <v>1109</v>
      </c>
      <c r="D338" s="1">
        <v>46776</v>
      </c>
      <c r="E338" s="1"/>
      <c r="F338" s="4">
        <v>0</v>
      </c>
      <c r="G338" s="4">
        <f t="shared" si="61"/>
        <v>47885</v>
      </c>
    </row>
    <row r="339" spans="1:7" x14ac:dyDescent="0.2">
      <c r="A339" s="3" t="s">
        <v>203</v>
      </c>
      <c r="B339" s="2">
        <v>41441</v>
      </c>
      <c r="C339" s="4">
        <f t="shared" si="60"/>
        <v>1155</v>
      </c>
      <c r="D339" s="1">
        <v>40286</v>
      </c>
      <c r="E339" s="1"/>
      <c r="F339" s="4">
        <v>0</v>
      </c>
      <c r="G339" s="4">
        <f t="shared" si="61"/>
        <v>41441</v>
      </c>
    </row>
    <row r="340" spans="1:7" x14ac:dyDescent="0.2">
      <c r="A340" s="3" t="s">
        <v>487</v>
      </c>
      <c r="B340" s="4">
        <v>47534</v>
      </c>
      <c r="C340" s="4">
        <f t="shared" si="60"/>
        <v>1825</v>
      </c>
      <c r="D340" s="4">
        <v>45709</v>
      </c>
      <c r="F340" s="4">
        <v>0</v>
      </c>
      <c r="G340" s="4">
        <f t="shared" si="61"/>
        <v>47534</v>
      </c>
    </row>
    <row r="341" spans="1:7" x14ac:dyDescent="0.2">
      <c r="A341" s="3" t="s">
        <v>204</v>
      </c>
      <c r="B341" s="2">
        <v>2361</v>
      </c>
      <c r="C341" s="4">
        <f t="shared" si="60"/>
        <v>36</v>
      </c>
      <c r="D341" s="1">
        <v>2325</v>
      </c>
      <c r="E341" s="1"/>
      <c r="F341" s="4">
        <v>0</v>
      </c>
      <c r="G341" s="4">
        <f t="shared" si="61"/>
        <v>2361</v>
      </c>
    </row>
    <row r="342" spans="1:7" x14ac:dyDescent="0.2">
      <c r="A342" s="3" t="s">
        <v>205</v>
      </c>
      <c r="B342" s="2">
        <v>11850</v>
      </c>
      <c r="C342" s="4">
        <f t="shared" si="60"/>
        <v>605</v>
      </c>
      <c r="D342" s="1">
        <v>11245</v>
      </c>
      <c r="E342" s="1"/>
      <c r="F342" s="4">
        <v>0</v>
      </c>
      <c r="G342" s="4">
        <f t="shared" si="61"/>
        <v>11850</v>
      </c>
    </row>
    <row r="343" spans="1:7" x14ac:dyDescent="0.2">
      <c r="A343" s="3" t="s">
        <v>206</v>
      </c>
      <c r="B343" s="2">
        <v>924</v>
      </c>
      <c r="C343" s="4">
        <f t="shared" si="60"/>
        <v>5</v>
      </c>
      <c r="D343" s="1">
        <v>919</v>
      </c>
      <c r="E343" s="1"/>
      <c r="F343" s="4">
        <v>0</v>
      </c>
      <c r="G343" s="4">
        <f t="shared" si="61"/>
        <v>924</v>
      </c>
    </row>
    <row r="344" spans="1:7" x14ac:dyDescent="0.2">
      <c r="A344" s="3" t="s">
        <v>488</v>
      </c>
      <c r="B344" s="2">
        <v>227395</v>
      </c>
      <c r="C344" s="4">
        <f t="shared" si="60"/>
        <v>2728</v>
      </c>
      <c r="D344" s="1">
        <v>224667</v>
      </c>
      <c r="E344" s="1"/>
      <c r="F344" s="4">
        <v>0</v>
      </c>
      <c r="G344" s="4">
        <f t="shared" si="61"/>
        <v>227395</v>
      </c>
    </row>
    <row r="345" spans="1:7" x14ac:dyDescent="0.2">
      <c r="A345" s="3" t="s">
        <v>207</v>
      </c>
      <c r="B345" s="2">
        <v>21957</v>
      </c>
      <c r="C345" s="4">
        <f t="shared" si="60"/>
        <v>213</v>
      </c>
      <c r="D345" s="1">
        <v>21744</v>
      </c>
      <c r="E345" s="1"/>
      <c r="F345" s="4">
        <v>0</v>
      </c>
      <c r="G345" s="4">
        <f t="shared" si="61"/>
        <v>21957</v>
      </c>
    </row>
    <row r="346" spans="1:7" x14ac:dyDescent="0.2">
      <c r="A346" s="3" t="s">
        <v>489</v>
      </c>
      <c r="B346" s="2">
        <v>63290</v>
      </c>
      <c r="C346" s="4">
        <f t="shared" si="60"/>
        <v>2781</v>
      </c>
      <c r="D346" s="1">
        <v>60509</v>
      </c>
      <c r="E346" s="1"/>
      <c r="F346" s="4">
        <v>18</v>
      </c>
      <c r="G346" s="4">
        <f t="shared" si="61"/>
        <v>63272</v>
      </c>
    </row>
    <row r="347" spans="1:7" x14ac:dyDescent="0.2">
      <c r="A347" s="3" t="s">
        <v>208</v>
      </c>
      <c r="B347" s="2">
        <v>92</v>
      </c>
      <c r="C347" s="4">
        <f t="shared" si="60"/>
        <v>6</v>
      </c>
      <c r="D347" s="1">
        <v>86</v>
      </c>
      <c r="E347" s="1"/>
      <c r="F347" s="4">
        <v>0</v>
      </c>
      <c r="G347" s="4">
        <f t="shared" si="61"/>
        <v>92</v>
      </c>
    </row>
    <row r="348" spans="1:7" x14ac:dyDescent="0.2">
      <c r="A348" s="3" t="s">
        <v>209</v>
      </c>
      <c r="B348" s="2">
        <v>18</v>
      </c>
      <c r="C348" s="4">
        <f t="shared" si="60"/>
        <v>0</v>
      </c>
      <c r="D348" s="1">
        <v>18</v>
      </c>
      <c r="E348" s="1"/>
      <c r="F348" s="4">
        <v>0</v>
      </c>
      <c r="G348" s="4">
        <f t="shared" si="61"/>
        <v>18</v>
      </c>
    </row>
    <row r="349" spans="1:7" x14ac:dyDescent="0.2">
      <c r="A349" s="3" t="s">
        <v>210</v>
      </c>
      <c r="B349" s="2">
        <v>12402</v>
      </c>
      <c r="C349" s="4">
        <f t="shared" si="60"/>
        <v>58</v>
      </c>
      <c r="D349" s="1">
        <v>12344</v>
      </c>
      <c r="E349" s="1"/>
      <c r="F349" s="4">
        <v>0</v>
      </c>
      <c r="G349" s="4">
        <f t="shared" si="61"/>
        <v>12402</v>
      </c>
    </row>
    <row r="350" spans="1:7" x14ac:dyDescent="0.2">
      <c r="A350" s="3" t="s">
        <v>211</v>
      </c>
      <c r="B350" s="2">
        <v>858</v>
      </c>
      <c r="C350" s="4">
        <f t="shared" si="60"/>
        <v>20</v>
      </c>
      <c r="D350" s="1">
        <v>838</v>
      </c>
      <c r="E350" s="1"/>
      <c r="F350" s="4">
        <v>0</v>
      </c>
      <c r="G350" s="4">
        <f t="shared" si="61"/>
        <v>858</v>
      </c>
    </row>
    <row r="351" spans="1:7" x14ac:dyDescent="0.2">
      <c r="A351" s="3" t="s">
        <v>490</v>
      </c>
      <c r="B351" s="4">
        <v>414751</v>
      </c>
      <c r="C351" s="4">
        <f t="shared" si="60"/>
        <v>15243</v>
      </c>
      <c r="D351" s="4">
        <v>399508</v>
      </c>
      <c r="F351" s="4">
        <v>2425</v>
      </c>
      <c r="G351" s="4">
        <f t="shared" si="61"/>
        <v>412326</v>
      </c>
    </row>
    <row r="352" spans="1:7" x14ac:dyDescent="0.2">
      <c r="A352" s="3" t="s">
        <v>491</v>
      </c>
      <c r="B352" s="2">
        <v>90097</v>
      </c>
      <c r="C352" s="4">
        <f t="shared" si="60"/>
        <v>2319</v>
      </c>
      <c r="D352" s="1">
        <v>87778</v>
      </c>
      <c r="E352" s="1"/>
      <c r="F352" s="4">
        <v>0</v>
      </c>
      <c r="G352" s="4">
        <f t="shared" si="61"/>
        <v>90097</v>
      </c>
    </row>
    <row r="353" spans="1:7" x14ac:dyDescent="0.2">
      <c r="A353" s="3" t="s">
        <v>492</v>
      </c>
      <c r="B353" s="2">
        <v>107147</v>
      </c>
      <c r="C353" s="4">
        <f t="shared" si="60"/>
        <v>-19</v>
      </c>
      <c r="D353" s="1">
        <v>107166</v>
      </c>
      <c r="E353" s="1"/>
      <c r="F353" s="4">
        <v>0</v>
      </c>
      <c r="G353" s="4">
        <f t="shared" si="61"/>
        <v>107147</v>
      </c>
    </row>
    <row r="354" spans="1:7" x14ac:dyDescent="0.2">
      <c r="A354" s="3" t="s">
        <v>212</v>
      </c>
      <c r="B354" s="2">
        <v>29448</v>
      </c>
      <c r="C354" s="4">
        <f t="shared" si="60"/>
        <v>87</v>
      </c>
      <c r="D354" s="1">
        <v>29361</v>
      </c>
      <c r="E354" s="1"/>
      <c r="F354" s="4">
        <v>12</v>
      </c>
      <c r="G354" s="4">
        <f t="shared" si="61"/>
        <v>29436</v>
      </c>
    </row>
    <row r="355" spans="1:7" x14ac:dyDescent="0.2">
      <c r="A355" s="3" t="s">
        <v>213</v>
      </c>
      <c r="B355" s="2">
        <v>10659</v>
      </c>
      <c r="C355" s="4">
        <f t="shared" si="60"/>
        <v>166</v>
      </c>
      <c r="D355" s="1">
        <v>10493</v>
      </c>
      <c r="E355" s="1"/>
      <c r="F355" s="4">
        <v>0</v>
      </c>
      <c r="G355" s="4">
        <f t="shared" si="61"/>
        <v>10659</v>
      </c>
    </row>
    <row r="356" spans="1:7" x14ac:dyDescent="0.2">
      <c r="A356" s="3" t="s">
        <v>214</v>
      </c>
      <c r="B356" s="2">
        <v>14037</v>
      </c>
      <c r="C356" s="4">
        <f t="shared" si="60"/>
        <v>228</v>
      </c>
      <c r="D356" s="1">
        <v>13809</v>
      </c>
      <c r="E356" s="1"/>
      <c r="F356" s="4">
        <v>0</v>
      </c>
      <c r="G356" s="4">
        <f t="shared" si="61"/>
        <v>14037</v>
      </c>
    </row>
    <row r="357" spans="1:7" x14ac:dyDescent="0.2">
      <c r="A357" s="3" t="s">
        <v>215</v>
      </c>
      <c r="B357" s="2">
        <v>7524</v>
      </c>
      <c r="C357" s="4">
        <f t="shared" si="60"/>
        <v>387</v>
      </c>
      <c r="D357" s="1">
        <v>7137</v>
      </c>
      <c r="E357" s="1"/>
      <c r="F357" s="4">
        <v>0</v>
      </c>
      <c r="G357" s="4">
        <f t="shared" si="61"/>
        <v>7524</v>
      </c>
    </row>
    <row r="358" spans="1:7" x14ac:dyDescent="0.2">
      <c r="A358" s="3" t="s">
        <v>493</v>
      </c>
      <c r="B358" s="4">
        <v>60313</v>
      </c>
      <c r="C358" s="4">
        <f t="shared" si="60"/>
        <v>1401</v>
      </c>
      <c r="D358" s="4">
        <v>58912</v>
      </c>
      <c r="F358" s="4">
        <v>0</v>
      </c>
      <c r="G358" s="4">
        <f t="shared" si="61"/>
        <v>60313</v>
      </c>
    </row>
    <row r="359" spans="1:7" x14ac:dyDescent="0.2">
      <c r="A359" s="3" t="s">
        <v>216</v>
      </c>
      <c r="B359" s="2">
        <v>42113</v>
      </c>
      <c r="C359" s="4">
        <f t="shared" si="60"/>
        <v>590</v>
      </c>
      <c r="D359" s="1">
        <v>41523</v>
      </c>
      <c r="E359" s="1"/>
      <c r="F359" s="4">
        <v>0</v>
      </c>
      <c r="G359" s="4">
        <f t="shared" si="61"/>
        <v>42113</v>
      </c>
    </row>
    <row r="360" spans="1:7" x14ac:dyDescent="0.2">
      <c r="A360" s="3" t="s">
        <v>217</v>
      </c>
      <c r="B360" s="2">
        <v>15610</v>
      </c>
      <c r="C360" s="4">
        <f t="shared" si="60"/>
        <v>391</v>
      </c>
      <c r="D360" s="1">
        <v>15219</v>
      </c>
      <c r="E360" s="1"/>
      <c r="F360" s="4">
        <v>0</v>
      </c>
      <c r="G360" s="4">
        <f t="shared" si="61"/>
        <v>15610</v>
      </c>
    </row>
    <row r="361" spans="1:7" x14ac:dyDescent="0.2">
      <c r="A361" s="3" t="s">
        <v>494</v>
      </c>
      <c r="B361" s="2">
        <v>23643</v>
      </c>
      <c r="C361" s="4">
        <f t="shared" si="60"/>
        <v>235</v>
      </c>
      <c r="D361" s="1">
        <v>23408</v>
      </c>
      <c r="E361" s="1"/>
      <c r="F361" s="4">
        <v>0</v>
      </c>
      <c r="G361" s="4">
        <f t="shared" si="61"/>
        <v>23643</v>
      </c>
    </row>
    <row r="362" spans="1:7" x14ac:dyDescent="0.2">
      <c r="A362" s="3" t="s">
        <v>218</v>
      </c>
      <c r="B362" s="2">
        <v>18447</v>
      </c>
      <c r="C362" s="4">
        <f t="shared" si="60"/>
        <v>224</v>
      </c>
      <c r="D362" s="1">
        <v>18223</v>
      </c>
      <c r="E362" s="1"/>
      <c r="F362" s="4">
        <v>0</v>
      </c>
      <c r="G362" s="4">
        <f t="shared" si="61"/>
        <v>18447</v>
      </c>
    </row>
    <row r="363" spans="1:7" x14ac:dyDescent="0.2">
      <c r="A363" s="3" t="s">
        <v>219</v>
      </c>
      <c r="B363" s="2">
        <v>13576</v>
      </c>
      <c r="C363" s="4">
        <f t="shared" si="60"/>
        <v>1919</v>
      </c>
      <c r="D363" s="1">
        <v>11657</v>
      </c>
      <c r="E363" s="1"/>
      <c r="F363" s="4">
        <v>0</v>
      </c>
      <c r="G363" s="4">
        <f t="shared" si="61"/>
        <v>13576</v>
      </c>
    </row>
    <row r="364" spans="1:7" x14ac:dyDescent="0.2">
      <c r="A364" s="3" t="s">
        <v>220</v>
      </c>
      <c r="B364" s="2">
        <v>21395</v>
      </c>
      <c r="C364" s="4">
        <f t="shared" si="60"/>
        <v>563</v>
      </c>
      <c r="D364" s="1">
        <v>20832</v>
      </c>
      <c r="E364" s="1"/>
      <c r="F364" s="4">
        <v>0</v>
      </c>
      <c r="G364" s="4">
        <f t="shared" si="61"/>
        <v>21395</v>
      </c>
    </row>
    <row r="365" spans="1:7" x14ac:dyDescent="0.2">
      <c r="A365" s="3" t="s">
        <v>221</v>
      </c>
      <c r="B365" s="2">
        <v>5776</v>
      </c>
      <c r="C365" s="4">
        <f t="shared" si="60"/>
        <v>32</v>
      </c>
      <c r="D365" s="1">
        <v>5744</v>
      </c>
      <c r="E365" s="1"/>
      <c r="F365" s="4">
        <v>0</v>
      </c>
      <c r="G365" s="4">
        <f t="shared" si="61"/>
        <v>5776</v>
      </c>
    </row>
    <row r="366" spans="1:7" x14ac:dyDescent="0.2">
      <c r="A366" s="3" t="s">
        <v>222</v>
      </c>
      <c r="B366" s="4">
        <v>19963</v>
      </c>
      <c r="C366" s="4">
        <f t="shared" si="60"/>
        <v>6464</v>
      </c>
      <c r="D366" s="1">
        <v>13499</v>
      </c>
      <c r="E366" s="1"/>
      <c r="F366" s="4">
        <v>0</v>
      </c>
      <c r="G366" s="4">
        <f t="shared" si="61"/>
        <v>19963</v>
      </c>
    </row>
    <row r="367" spans="1:7" x14ac:dyDescent="0.2">
      <c r="A367" s="3" t="s">
        <v>223</v>
      </c>
      <c r="B367" s="2">
        <v>2394</v>
      </c>
      <c r="C367" s="4">
        <f t="shared" si="60"/>
        <v>19</v>
      </c>
      <c r="D367" s="1">
        <v>2375</v>
      </c>
      <c r="E367" s="1"/>
      <c r="F367" s="4">
        <v>0</v>
      </c>
      <c r="G367" s="4">
        <f t="shared" si="61"/>
        <v>2394</v>
      </c>
    </row>
    <row r="368" spans="1:7" x14ac:dyDescent="0.2">
      <c r="A368" s="3" t="s">
        <v>224</v>
      </c>
      <c r="B368" s="2">
        <v>6024</v>
      </c>
      <c r="C368" s="4">
        <f t="shared" si="60"/>
        <v>59</v>
      </c>
      <c r="D368" s="1">
        <v>5965</v>
      </c>
      <c r="E368" s="1"/>
      <c r="F368" s="4">
        <v>0</v>
      </c>
      <c r="G368" s="4">
        <f t="shared" si="61"/>
        <v>6024</v>
      </c>
    </row>
    <row r="369" spans="1:12" x14ac:dyDescent="0.2">
      <c r="A369" s="3" t="s">
        <v>484</v>
      </c>
      <c r="B369" s="4">
        <v>1121297</v>
      </c>
      <c r="C369" s="4">
        <f t="shared" si="60"/>
        <v>11873</v>
      </c>
      <c r="D369" s="4">
        <v>1109424</v>
      </c>
      <c r="F369" s="4">
        <v>6907</v>
      </c>
      <c r="G369" s="4">
        <f t="shared" si="61"/>
        <v>1114390</v>
      </c>
    </row>
    <row r="370" spans="1:12" x14ac:dyDescent="0.2">
      <c r="A370" s="14"/>
      <c r="B370" s="1"/>
      <c r="C370" s="1"/>
      <c r="D370" s="1"/>
      <c r="E370" s="1"/>
      <c r="G370" s="4"/>
    </row>
    <row r="371" spans="1:12" s="4" customFormat="1" x14ac:dyDescent="0.2">
      <c r="A371" s="13" t="s">
        <v>458</v>
      </c>
      <c r="B371" s="1">
        <v>72897</v>
      </c>
      <c r="C371" s="4">
        <f t="shared" ref="C371:C377" si="62">B371-D371</f>
        <v>-193</v>
      </c>
      <c r="D371" s="1">
        <v>73090</v>
      </c>
      <c r="E371" s="1"/>
      <c r="F371" s="4">
        <v>69</v>
      </c>
      <c r="G371" s="4">
        <f t="shared" ref="G371:G377" si="63">B371-F371</f>
        <v>72828</v>
      </c>
      <c r="H371" s="6"/>
      <c r="I371" s="6"/>
      <c r="J371" s="6"/>
      <c r="K371" s="6"/>
      <c r="L371" s="6"/>
    </row>
    <row r="372" spans="1:12" x14ac:dyDescent="0.2">
      <c r="A372" s="3" t="s">
        <v>225</v>
      </c>
      <c r="B372" s="2">
        <v>6165</v>
      </c>
      <c r="C372" s="4">
        <f t="shared" si="62"/>
        <v>46</v>
      </c>
      <c r="D372" s="1">
        <v>6119</v>
      </c>
      <c r="E372" s="1"/>
      <c r="F372" s="4">
        <v>0</v>
      </c>
      <c r="G372" s="4">
        <f t="shared" si="63"/>
        <v>6165</v>
      </c>
    </row>
    <row r="373" spans="1:12" x14ac:dyDescent="0.2">
      <c r="A373" s="3" t="s">
        <v>226</v>
      </c>
      <c r="B373" s="2">
        <v>802</v>
      </c>
      <c r="C373" s="4">
        <f t="shared" si="62"/>
        <v>5</v>
      </c>
      <c r="D373" s="1">
        <v>797</v>
      </c>
      <c r="E373" s="1"/>
      <c r="F373" s="4">
        <v>0</v>
      </c>
      <c r="G373" s="4">
        <f t="shared" si="63"/>
        <v>802</v>
      </c>
    </row>
    <row r="374" spans="1:12" x14ac:dyDescent="0.2">
      <c r="A374" s="3" t="s">
        <v>227</v>
      </c>
      <c r="B374" s="2">
        <v>24607</v>
      </c>
      <c r="C374" s="4">
        <f t="shared" si="62"/>
        <v>-42</v>
      </c>
      <c r="D374" s="1">
        <v>24649</v>
      </c>
      <c r="E374" s="1"/>
      <c r="F374" s="4">
        <v>7</v>
      </c>
      <c r="G374" s="4">
        <f t="shared" si="63"/>
        <v>24600</v>
      </c>
    </row>
    <row r="375" spans="1:12" x14ac:dyDescent="0.2">
      <c r="A375" s="3" t="s">
        <v>228</v>
      </c>
      <c r="B375" s="2">
        <v>185</v>
      </c>
      <c r="C375" s="4">
        <f t="shared" si="62"/>
        <v>1</v>
      </c>
      <c r="D375" s="1">
        <v>184</v>
      </c>
      <c r="E375" s="1"/>
      <c r="F375" s="4">
        <v>0</v>
      </c>
      <c r="G375" s="4">
        <f t="shared" si="63"/>
        <v>185</v>
      </c>
    </row>
    <row r="376" spans="1:12" x14ac:dyDescent="0.2">
      <c r="A376" s="3" t="s">
        <v>229</v>
      </c>
      <c r="B376" s="2">
        <v>8362</v>
      </c>
      <c r="C376" s="4">
        <f t="shared" si="62"/>
        <v>65</v>
      </c>
      <c r="D376" s="1">
        <v>8297</v>
      </c>
      <c r="E376" s="1"/>
      <c r="F376" s="4">
        <v>0</v>
      </c>
      <c r="G376" s="4">
        <f t="shared" si="63"/>
        <v>8362</v>
      </c>
    </row>
    <row r="377" spans="1:12" x14ac:dyDescent="0.2">
      <c r="A377" s="3" t="s">
        <v>482</v>
      </c>
      <c r="B377" s="2">
        <v>32776</v>
      </c>
      <c r="C377" s="4">
        <f t="shared" si="62"/>
        <v>-268</v>
      </c>
      <c r="D377" s="1">
        <v>33044</v>
      </c>
      <c r="E377" s="1"/>
      <c r="F377" s="4">
        <v>62</v>
      </c>
      <c r="G377" s="4">
        <f t="shared" si="63"/>
        <v>32714</v>
      </c>
    </row>
    <row r="378" spans="1:12" s="4" customFormat="1" x14ac:dyDescent="0.2">
      <c r="A378" s="14"/>
      <c r="B378" s="1"/>
      <c r="C378" s="1"/>
      <c r="D378" s="1"/>
      <c r="E378" s="1"/>
      <c r="H378" s="6"/>
      <c r="I378" s="6"/>
      <c r="J378" s="6"/>
      <c r="K378" s="6"/>
      <c r="L378" s="6"/>
    </row>
    <row r="379" spans="1:12" s="4" customFormat="1" x14ac:dyDescent="0.2">
      <c r="A379" s="13" t="s">
        <v>459</v>
      </c>
      <c r="B379" s="1">
        <v>73745</v>
      </c>
      <c r="C379" s="4">
        <f t="shared" ref="C379:C383" si="64">B379-D379</f>
        <v>431</v>
      </c>
      <c r="D379" s="1">
        <v>73314</v>
      </c>
      <c r="E379" s="1"/>
      <c r="F379" s="4">
        <v>69</v>
      </c>
      <c r="G379" s="4">
        <f>B379-F379</f>
        <v>73676</v>
      </c>
      <c r="H379" s="6"/>
      <c r="I379" s="6"/>
      <c r="J379" s="6"/>
      <c r="K379" s="6"/>
      <c r="L379" s="6"/>
    </row>
    <row r="380" spans="1:12" s="4" customFormat="1" x14ac:dyDescent="0.2">
      <c r="A380" s="3" t="s">
        <v>230</v>
      </c>
      <c r="B380" s="2">
        <v>1138</v>
      </c>
      <c r="C380" s="4">
        <f t="shared" si="64"/>
        <v>15</v>
      </c>
      <c r="D380" s="1">
        <v>1123</v>
      </c>
      <c r="E380" s="1"/>
      <c r="F380" s="4">
        <v>0</v>
      </c>
      <c r="G380" s="4">
        <f>B380-F380</f>
        <v>1138</v>
      </c>
      <c r="H380" s="6"/>
      <c r="I380" s="6"/>
      <c r="J380" s="6"/>
      <c r="K380" s="6"/>
      <c r="L380" s="6"/>
    </row>
    <row r="381" spans="1:12" s="4" customFormat="1" x14ac:dyDescent="0.2">
      <c r="A381" s="3" t="s">
        <v>231</v>
      </c>
      <c r="B381" s="2">
        <v>11541</v>
      </c>
      <c r="C381" s="4">
        <f t="shared" si="64"/>
        <v>54</v>
      </c>
      <c r="D381" s="1">
        <v>11487</v>
      </c>
      <c r="E381" s="1"/>
      <c r="F381" s="4">
        <v>23</v>
      </c>
      <c r="G381" s="4">
        <f>B381-F381</f>
        <v>11518</v>
      </c>
      <c r="H381" s="6"/>
      <c r="I381" s="6"/>
      <c r="J381" s="6"/>
      <c r="K381" s="6"/>
      <c r="L381" s="6"/>
    </row>
    <row r="382" spans="1:12" s="4" customFormat="1" x14ac:dyDescent="0.2">
      <c r="A382" s="3" t="s">
        <v>232</v>
      </c>
      <c r="B382" s="2">
        <v>3069</v>
      </c>
      <c r="C382" s="4">
        <f t="shared" si="64"/>
        <v>-17</v>
      </c>
      <c r="D382" s="1">
        <v>3086</v>
      </c>
      <c r="E382" s="1"/>
      <c r="F382" s="4">
        <v>0</v>
      </c>
      <c r="G382" s="4">
        <f>B382-F382</f>
        <v>3069</v>
      </c>
      <c r="H382" s="6"/>
      <c r="I382" s="6"/>
      <c r="J382" s="6"/>
      <c r="K382" s="6"/>
      <c r="L382" s="6"/>
    </row>
    <row r="383" spans="1:12" s="4" customFormat="1" x14ac:dyDescent="0.2">
      <c r="A383" s="3" t="s">
        <v>482</v>
      </c>
      <c r="B383" s="2">
        <v>57997</v>
      </c>
      <c r="C383" s="4">
        <f t="shared" si="64"/>
        <v>379</v>
      </c>
      <c r="D383" s="1">
        <v>57618</v>
      </c>
      <c r="E383" s="1"/>
      <c r="F383" s="4">
        <v>46</v>
      </c>
      <c r="G383" s="4">
        <f>B383-F383</f>
        <v>57951</v>
      </c>
      <c r="H383" s="6"/>
      <c r="I383" s="6"/>
      <c r="J383" s="6"/>
      <c r="K383" s="6"/>
      <c r="L383" s="6"/>
    </row>
    <row r="384" spans="1:12" s="4" customFormat="1" x14ac:dyDescent="0.2">
      <c r="A384" s="14"/>
      <c r="B384" s="1"/>
      <c r="C384" s="1"/>
      <c r="D384" s="1"/>
      <c r="E384" s="1"/>
      <c r="H384" s="6"/>
      <c r="I384" s="6"/>
      <c r="J384" s="6"/>
      <c r="K384" s="6"/>
      <c r="L384" s="6"/>
    </row>
    <row r="385" spans="1:12" x14ac:dyDescent="0.2">
      <c r="A385" s="13" t="s">
        <v>460</v>
      </c>
      <c r="B385" s="1">
        <v>187280</v>
      </c>
      <c r="C385" s="4">
        <f t="shared" ref="C385:C395" si="65">B385-D385</f>
        <v>6458</v>
      </c>
      <c r="D385" s="1">
        <v>180822</v>
      </c>
      <c r="E385" s="1"/>
      <c r="F385" s="4">
        <v>1477</v>
      </c>
      <c r="G385" s="4">
        <f t="shared" ref="G385:G395" si="66">B385-F385</f>
        <v>185803</v>
      </c>
    </row>
    <row r="386" spans="1:12" s="4" customFormat="1" x14ac:dyDescent="0.2">
      <c r="A386" s="3" t="s">
        <v>233</v>
      </c>
      <c r="B386" s="4">
        <v>385</v>
      </c>
      <c r="C386" s="4">
        <f t="shared" si="65"/>
        <v>2</v>
      </c>
      <c r="D386" s="1">
        <v>383</v>
      </c>
      <c r="E386" s="1"/>
      <c r="F386" s="4">
        <v>0</v>
      </c>
      <c r="G386" s="4">
        <f t="shared" si="66"/>
        <v>385</v>
      </c>
      <c r="H386" s="6"/>
      <c r="I386" s="6"/>
      <c r="J386" s="6"/>
      <c r="K386" s="6"/>
      <c r="L386" s="6"/>
    </row>
    <row r="387" spans="1:12" s="4" customFormat="1" x14ac:dyDescent="0.2">
      <c r="A387" s="3" t="s">
        <v>234</v>
      </c>
      <c r="B387" s="4">
        <v>22742</v>
      </c>
      <c r="C387" s="4">
        <f t="shared" si="65"/>
        <v>1764</v>
      </c>
      <c r="D387" s="1">
        <v>20978</v>
      </c>
      <c r="E387" s="1"/>
      <c r="F387" s="4">
        <v>0</v>
      </c>
      <c r="G387" s="4">
        <f t="shared" si="66"/>
        <v>22742</v>
      </c>
      <c r="H387" s="6"/>
      <c r="I387" s="6"/>
      <c r="J387" s="6"/>
      <c r="K387" s="6"/>
      <c r="L387" s="6"/>
    </row>
    <row r="388" spans="1:12" s="4" customFormat="1" x14ac:dyDescent="0.2">
      <c r="A388" s="3" t="s">
        <v>235</v>
      </c>
      <c r="B388" s="4">
        <v>12404</v>
      </c>
      <c r="C388" s="4">
        <f t="shared" si="65"/>
        <v>99</v>
      </c>
      <c r="D388" s="1">
        <v>12305</v>
      </c>
      <c r="E388" s="1"/>
      <c r="F388" s="4">
        <v>0</v>
      </c>
      <c r="G388" s="4">
        <f t="shared" si="66"/>
        <v>12404</v>
      </c>
      <c r="H388" s="6"/>
      <c r="I388" s="6"/>
      <c r="J388" s="6"/>
      <c r="K388" s="6"/>
      <c r="L388" s="6"/>
    </row>
    <row r="389" spans="1:12" s="4" customFormat="1" x14ac:dyDescent="0.2">
      <c r="A389" s="3" t="s">
        <v>236</v>
      </c>
      <c r="B389" s="4">
        <v>20194</v>
      </c>
      <c r="C389" s="4">
        <f t="shared" si="65"/>
        <v>687</v>
      </c>
      <c r="D389" s="1">
        <v>19507</v>
      </c>
      <c r="E389" s="1"/>
      <c r="F389" s="4">
        <v>0</v>
      </c>
      <c r="G389" s="4">
        <f t="shared" si="66"/>
        <v>20194</v>
      </c>
      <c r="H389" s="6"/>
      <c r="I389" s="6"/>
      <c r="J389" s="6"/>
      <c r="K389" s="6"/>
      <c r="L389" s="6"/>
    </row>
    <row r="390" spans="1:12" s="4" customFormat="1" x14ac:dyDescent="0.2">
      <c r="A390" s="3" t="s">
        <v>237</v>
      </c>
      <c r="B390" s="4">
        <v>529</v>
      </c>
      <c r="C390" s="4">
        <f t="shared" si="65"/>
        <v>-8</v>
      </c>
      <c r="D390" s="1">
        <v>537</v>
      </c>
      <c r="E390" s="1"/>
      <c r="F390" s="4">
        <v>0</v>
      </c>
      <c r="G390" s="4">
        <f t="shared" si="66"/>
        <v>529</v>
      </c>
      <c r="H390" s="6"/>
      <c r="I390" s="6"/>
      <c r="J390" s="6"/>
      <c r="K390" s="6"/>
      <c r="L390" s="6"/>
    </row>
    <row r="391" spans="1:12" x14ac:dyDescent="0.2">
      <c r="A391" s="3" t="s">
        <v>238</v>
      </c>
      <c r="B391" s="4">
        <v>3857</v>
      </c>
      <c r="C391" s="4">
        <f t="shared" si="65"/>
        <v>6</v>
      </c>
      <c r="D391" s="1">
        <v>3851</v>
      </c>
      <c r="E391" s="1"/>
      <c r="F391" s="4">
        <v>0</v>
      </c>
      <c r="G391" s="4">
        <f t="shared" si="66"/>
        <v>3857</v>
      </c>
    </row>
    <row r="392" spans="1:12" x14ac:dyDescent="0.2">
      <c r="A392" s="3" t="s">
        <v>239</v>
      </c>
      <c r="B392" s="4">
        <v>13309</v>
      </c>
      <c r="C392" s="4">
        <f t="shared" si="65"/>
        <v>560</v>
      </c>
      <c r="D392" s="1">
        <v>12749</v>
      </c>
      <c r="E392" s="1"/>
      <c r="F392" s="4">
        <v>0</v>
      </c>
      <c r="G392" s="4">
        <f t="shared" si="66"/>
        <v>13309</v>
      </c>
    </row>
    <row r="393" spans="1:12" x14ac:dyDescent="0.2">
      <c r="A393" s="3" t="s">
        <v>240</v>
      </c>
      <c r="B393" s="4">
        <v>731</v>
      </c>
      <c r="C393" s="4">
        <f t="shared" si="65"/>
        <v>14</v>
      </c>
      <c r="D393" s="1">
        <v>717</v>
      </c>
      <c r="E393" s="1"/>
      <c r="F393" s="4">
        <v>0</v>
      </c>
      <c r="G393" s="4">
        <f t="shared" si="66"/>
        <v>731</v>
      </c>
    </row>
    <row r="394" spans="1:12" x14ac:dyDescent="0.2">
      <c r="A394" s="3" t="s">
        <v>241</v>
      </c>
      <c r="B394" s="4">
        <v>5226</v>
      </c>
      <c r="C394" s="4">
        <f t="shared" si="65"/>
        <v>190</v>
      </c>
      <c r="D394" s="1">
        <v>5036</v>
      </c>
      <c r="E394" s="1"/>
      <c r="F394" s="4">
        <v>0</v>
      </c>
      <c r="G394" s="4">
        <f t="shared" si="66"/>
        <v>5226</v>
      </c>
    </row>
    <row r="395" spans="1:12" s="4" customFormat="1" x14ac:dyDescent="0.2">
      <c r="A395" s="3" t="s">
        <v>482</v>
      </c>
      <c r="B395" s="4">
        <v>107903</v>
      </c>
      <c r="C395" s="4">
        <f t="shared" si="65"/>
        <v>3144</v>
      </c>
      <c r="D395" s="1">
        <v>104759</v>
      </c>
      <c r="E395" s="1"/>
      <c r="F395" s="4">
        <v>1477</v>
      </c>
      <c r="G395" s="4">
        <f t="shared" si="66"/>
        <v>106426</v>
      </c>
      <c r="H395" s="6"/>
      <c r="I395" s="6"/>
      <c r="J395" s="6"/>
      <c r="K395" s="6"/>
      <c r="L395" s="6"/>
    </row>
    <row r="396" spans="1:12" x14ac:dyDescent="0.2">
      <c r="A396" s="14"/>
      <c r="B396" s="1"/>
      <c r="C396" s="1"/>
      <c r="D396" s="1"/>
      <c r="E396" s="1"/>
      <c r="G396" s="4"/>
    </row>
    <row r="397" spans="1:12" x14ac:dyDescent="0.2">
      <c r="A397" s="13" t="s">
        <v>461</v>
      </c>
      <c r="B397" s="1">
        <v>39805</v>
      </c>
      <c r="C397" s="4">
        <f t="shared" ref="C397:C399" si="67">B397-D397</f>
        <v>-191</v>
      </c>
      <c r="D397" s="1">
        <v>39996</v>
      </c>
      <c r="E397" s="1"/>
      <c r="F397" s="4">
        <v>1888</v>
      </c>
      <c r="G397" s="4">
        <f>B397-F397</f>
        <v>37917</v>
      </c>
    </row>
    <row r="398" spans="1:12" x14ac:dyDescent="0.2">
      <c r="A398" s="3" t="s">
        <v>242</v>
      </c>
      <c r="B398" s="2">
        <v>5578</v>
      </c>
      <c r="C398" s="4">
        <f t="shared" si="67"/>
        <v>-43</v>
      </c>
      <c r="D398" s="1">
        <v>5621</v>
      </c>
      <c r="E398" s="1"/>
      <c r="F398" s="4">
        <v>0</v>
      </c>
      <c r="G398" s="4">
        <f>B398-F398</f>
        <v>5578</v>
      </c>
    </row>
    <row r="399" spans="1:12" x14ac:dyDescent="0.2">
      <c r="A399" s="3" t="s">
        <v>482</v>
      </c>
      <c r="B399" s="2">
        <v>34227</v>
      </c>
      <c r="C399" s="4">
        <f t="shared" si="67"/>
        <v>-148</v>
      </c>
      <c r="D399" s="1">
        <v>34375</v>
      </c>
      <c r="E399" s="1"/>
      <c r="F399" s="4">
        <v>1888</v>
      </c>
      <c r="G399" s="4">
        <f>B399-F399</f>
        <v>32339</v>
      </c>
    </row>
    <row r="400" spans="1:12" x14ac:dyDescent="0.2">
      <c r="A400" s="14"/>
      <c r="B400" s="1"/>
      <c r="C400" s="1"/>
      <c r="D400" s="1"/>
      <c r="E400" s="1"/>
      <c r="G400" s="4"/>
    </row>
    <row r="401" spans="1:7" x14ac:dyDescent="0.2">
      <c r="A401" s="13" t="s">
        <v>462</v>
      </c>
      <c r="B401" s="1">
        <v>1175941</v>
      </c>
      <c r="C401" s="4">
        <f t="shared" ref="C401:C415" si="68">B401-D401</f>
        <v>29985</v>
      </c>
      <c r="D401" s="1">
        <v>1145956</v>
      </c>
      <c r="E401" s="1"/>
      <c r="F401" s="4">
        <v>3448</v>
      </c>
      <c r="G401" s="4">
        <f t="shared" ref="G401:G415" si="69">B401-F401</f>
        <v>1172493</v>
      </c>
    </row>
    <row r="402" spans="1:7" x14ac:dyDescent="0.2">
      <c r="A402" s="3" t="s">
        <v>243</v>
      </c>
      <c r="B402" s="2">
        <v>42805</v>
      </c>
      <c r="C402" s="4">
        <f t="shared" si="68"/>
        <v>1263</v>
      </c>
      <c r="D402" s="1">
        <v>41542</v>
      </c>
      <c r="E402" s="1"/>
      <c r="F402" s="4">
        <v>0</v>
      </c>
      <c r="G402" s="4">
        <f t="shared" si="69"/>
        <v>42805</v>
      </c>
    </row>
    <row r="403" spans="1:7" x14ac:dyDescent="0.2">
      <c r="A403" s="3" t="s">
        <v>244</v>
      </c>
      <c r="B403" s="4">
        <v>9</v>
      </c>
      <c r="C403" s="4">
        <f t="shared" si="68"/>
        <v>-38</v>
      </c>
      <c r="D403" s="1">
        <v>47</v>
      </c>
      <c r="E403" s="1"/>
      <c r="F403" s="4">
        <v>0</v>
      </c>
      <c r="G403" s="4">
        <f t="shared" si="69"/>
        <v>9</v>
      </c>
    </row>
    <row r="404" spans="1:7" x14ac:dyDescent="0.2">
      <c r="A404" s="3" t="s">
        <v>245</v>
      </c>
      <c r="B404" s="2">
        <v>6361</v>
      </c>
      <c r="C404" s="4">
        <f t="shared" si="68"/>
        <v>373</v>
      </c>
      <c r="D404" s="1">
        <v>5988</v>
      </c>
      <c r="E404" s="1"/>
      <c r="F404" s="4">
        <v>0</v>
      </c>
      <c r="G404" s="4">
        <f t="shared" si="69"/>
        <v>6361</v>
      </c>
    </row>
    <row r="405" spans="1:7" x14ac:dyDescent="0.2">
      <c r="A405" s="3" t="s">
        <v>246</v>
      </c>
      <c r="B405" s="2">
        <v>2232</v>
      </c>
      <c r="C405" s="4">
        <f t="shared" si="68"/>
        <v>73</v>
      </c>
      <c r="D405" s="1">
        <v>2159</v>
      </c>
      <c r="E405" s="1"/>
      <c r="F405" s="4">
        <v>64</v>
      </c>
      <c r="G405" s="4">
        <f t="shared" si="69"/>
        <v>2168</v>
      </c>
    </row>
    <row r="406" spans="1:7" x14ac:dyDescent="0.2">
      <c r="A406" s="3" t="s">
        <v>247</v>
      </c>
      <c r="B406" s="2">
        <v>2602</v>
      </c>
      <c r="C406" s="4">
        <f t="shared" si="68"/>
        <v>99</v>
      </c>
      <c r="D406" s="1">
        <v>2503</v>
      </c>
      <c r="E406" s="1"/>
      <c r="F406" s="4">
        <v>0</v>
      </c>
      <c r="G406" s="4">
        <f t="shared" si="69"/>
        <v>2602</v>
      </c>
    </row>
    <row r="407" spans="1:7" x14ac:dyDescent="0.2">
      <c r="A407" s="3" t="s">
        <v>248</v>
      </c>
      <c r="B407" s="4">
        <v>22</v>
      </c>
      <c r="C407" s="4">
        <f t="shared" si="68"/>
        <v>12</v>
      </c>
      <c r="D407" s="1">
        <v>10</v>
      </c>
      <c r="E407" s="1"/>
      <c r="F407" s="4">
        <v>0</v>
      </c>
      <c r="G407" s="4">
        <f t="shared" si="69"/>
        <v>22</v>
      </c>
    </row>
    <row r="408" spans="1:7" x14ac:dyDescent="0.2">
      <c r="A408" s="3" t="s">
        <v>249</v>
      </c>
      <c r="B408" s="2">
        <v>15911</v>
      </c>
      <c r="C408" s="4">
        <f t="shared" si="68"/>
        <v>160</v>
      </c>
      <c r="D408" s="1">
        <v>15751</v>
      </c>
      <c r="E408" s="1"/>
      <c r="F408" s="4">
        <v>0</v>
      </c>
      <c r="G408" s="4">
        <f t="shared" si="69"/>
        <v>15911</v>
      </c>
    </row>
    <row r="409" spans="1:7" x14ac:dyDescent="0.2">
      <c r="A409" s="3" t="s">
        <v>250</v>
      </c>
      <c r="B409" s="2">
        <v>2534</v>
      </c>
      <c r="C409" s="4">
        <f t="shared" si="68"/>
        <v>-4</v>
      </c>
      <c r="D409" s="1">
        <v>2538</v>
      </c>
      <c r="E409" s="1"/>
      <c r="F409" s="4">
        <v>0</v>
      </c>
      <c r="G409" s="4">
        <f t="shared" si="69"/>
        <v>2534</v>
      </c>
    </row>
    <row r="410" spans="1:7" x14ac:dyDescent="0.2">
      <c r="A410" s="3" t="s">
        <v>251</v>
      </c>
      <c r="B410" s="2">
        <v>36947</v>
      </c>
      <c r="C410" s="4">
        <f t="shared" si="68"/>
        <v>1368</v>
      </c>
      <c r="D410" s="1">
        <v>35579</v>
      </c>
      <c r="E410" s="1"/>
      <c r="F410" s="4">
        <v>0</v>
      </c>
      <c r="G410" s="4">
        <f t="shared" si="69"/>
        <v>36947</v>
      </c>
    </row>
    <row r="411" spans="1:7" x14ac:dyDescent="0.2">
      <c r="A411" s="3" t="s">
        <v>252</v>
      </c>
      <c r="B411" s="2">
        <v>245402</v>
      </c>
      <c r="C411" s="4">
        <f t="shared" si="68"/>
        <v>7102</v>
      </c>
      <c r="D411" s="1">
        <v>238300</v>
      </c>
      <c r="E411" s="1"/>
      <c r="F411" s="4">
        <v>479</v>
      </c>
      <c r="G411" s="4">
        <f t="shared" si="69"/>
        <v>244923</v>
      </c>
    </row>
    <row r="412" spans="1:7" x14ac:dyDescent="0.2">
      <c r="A412" s="3" t="s">
        <v>253</v>
      </c>
      <c r="B412" s="4">
        <v>2855</v>
      </c>
      <c r="C412" s="4">
        <f t="shared" si="68"/>
        <v>393</v>
      </c>
      <c r="D412" s="1">
        <v>2462</v>
      </c>
      <c r="E412" s="1"/>
      <c r="F412" s="4">
        <v>0</v>
      </c>
      <c r="G412" s="4">
        <f t="shared" si="69"/>
        <v>2855</v>
      </c>
    </row>
    <row r="413" spans="1:7" x14ac:dyDescent="0.2">
      <c r="A413" s="3" t="s">
        <v>254</v>
      </c>
      <c r="B413" s="2">
        <v>36063</v>
      </c>
      <c r="C413" s="4">
        <f t="shared" si="68"/>
        <v>1495</v>
      </c>
      <c r="D413" s="1">
        <v>34568</v>
      </c>
      <c r="E413" s="1"/>
      <c r="F413" s="4">
        <v>0</v>
      </c>
      <c r="G413" s="4">
        <f t="shared" si="69"/>
        <v>36063</v>
      </c>
    </row>
    <row r="414" spans="1:7" x14ac:dyDescent="0.2">
      <c r="A414" s="3" t="s">
        <v>255</v>
      </c>
      <c r="B414" s="2">
        <v>27728</v>
      </c>
      <c r="C414" s="4">
        <f t="shared" si="68"/>
        <v>-124</v>
      </c>
      <c r="D414" s="1">
        <v>27852</v>
      </c>
      <c r="E414" s="1"/>
      <c r="F414" s="4">
        <v>0</v>
      </c>
      <c r="G414" s="4">
        <f t="shared" si="69"/>
        <v>27728</v>
      </c>
    </row>
    <row r="415" spans="1:7" x14ac:dyDescent="0.2">
      <c r="A415" s="3" t="s">
        <v>482</v>
      </c>
      <c r="B415" s="2">
        <v>754470</v>
      </c>
      <c r="C415" s="4">
        <f t="shared" si="68"/>
        <v>17813</v>
      </c>
      <c r="D415" s="1">
        <v>736657</v>
      </c>
      <c r="E415" s="1"/>
      <c r="F415" s="4">
        <v>2905</v>
      </c>
      <c r="G415" s="4">
        <f t="shared" si="69"/>
        <v>751565</v>
      </c>
    </row>
    <row r="416" spans="1:7" x14ac:dyDescent="0.2">
      <c r="A416" s="14"/>
      <c r="B416" s="1"/>
      <c r="C416" s="1"/>
      <c r="D416" s="1"/>
      <c r="E416" s="1"/>
      <c r="G416" s="4"/>
    </row>
    <row r="417" spans="1:7" x14ac:dyDescent="0.2">
      <c r="A417" s="5" t="s">
        <v>463</v>
      </c>
      <c r="B417" s="2">
        <v>280866</v>
      </c>
      <c r="C417" s="4">
        <f t="shared" ref="C417:C420" si="70">B417-D417</f>
        <v>12181</v>
      </c>
      <c r="D417" s="1">
        <v>268685</v>
      </c>
      <c r="E417" s="1"/>
      <c r="F417" s="4">
        <v>405</v>
      </c>
      <c r="G417" s="4">
        <f>B417-F417</f>
        <v>280461</v>
      </c>
    </row>
    <row r="418" spans="1:7" x14ac:dyDescent="0.2">
      <c r="A418" s="3" t="s">
        <v>256</v>
      </c>
      <c r="B418" s="2">
        <v>62322</v>
      </c>
      <c r="C418" s="4">
        <f t="shared" si="70"/>
        <v>2640</v>
      </c>
      <c r="D418" s="1">
        <v>59682</v>
      </c>
      <c r="E418" s="1"/>
      <c r="F418" s="4">
        <v>184</v>
      </c>
      <c r="G418" s="4">
        <f>B418-F418</f>
        <v>62138</v>
      </c>
    </row>
    <row r="419" spans="1:7" x14ac:dyDescent="0.2">
      <c r="A419" s="3" t="s">
        <v>257</v>
      </c>
      <c r="B419" s="2">
        <v>37723</v>
      </c>
      <c r="C419" s="4">
        <f t="shared" si="70"/>
        <v>2540</v>
      </c>
      <c r="D419" s="1">
        <v>35183</v>
      </c>
      <c r="E419" s="1"/>
      <c r="F419" s="4">
        <v>0</v>
      </c>
      <c r="G419" s="4">
        <f>B419-F419</f>
        <v>37723</v>
      </c>
    </row>
    <row r="420" spans="1:7" x14ac:dyDescent="0.2">
      <c r="A420" s="3" t="s">
        <v>482</v>
      </c>
      <c r="B420" s="2">
        <v>180821</v>
      </c>
      <c r="C420" s="4">
        <f t="shared" si="70"/>
        <v>7001</v>
      </c>
      <c r="D420" s="1">
        <v>173820</v>
      </c>
      <c r="E420" s="1"/>
      <c r="F420" s="4">
        <v>221</v>
      </c>
      <c r="G420" s="4">
        <f>B420-F420</f>
        <v>180600</v>
      </c>
    </row>
    <row r="421" spans="1:7" x14ac:dyDescent="0.2">
      <c r="A421" s="3"/>
      <c r="B421" s="2"/>
      <c r="C421" s="2"/>
      <c r="D421" s="1"/>
      <c r="E421" s="1"/>
      <c r="G421" s="4"/>
    </row>
    <row r="422" spans="1:7" x14ac:dyDescent="0.2">
      <c r="A422" s="13" t="s">
        <v>464</v>
      </c>
      <c r="B422" s="1">
        <v>1335415</v>
      </c>
      <c r="C422" s="4">
        <f t="shared" ref="C422:C461" si="71">B422-D422</f>
        <v>15281</v>
      </c>
      <c r="D422" s="1">
        <v>1320134</v>
      </c>
      <c r="E422" s="1"/>
      <c r="F422" s="4">
        <v>3192</v>
      </c>
      <c r="G422" s="4">
        <f t="shared" ref="G422:G461" si="72">B422-F422</f>
        <v>1332223</v>
      </c>
    </row>
    <row r="423" spans="1:7" x14ac:dyDescent="0.2">
      <c r="A423" s="3" t="s">
        <v>258</v>
      </c>
      <c r="B423" s="2">
        <v>2017</v>
      </c>
      <c r="C423" s="4">
        <f t="shared" si="71"/>
        <v>12</v>
      </c>
      <c r="D423" s="1">
        <v>2005</v>
      </c>
      <c r="E423" s="1"/>
      <c r="F423" s="4">
        <v>0</v>
      </c>
      <c r="G423" s="4">
        <f t="shared" si="72"/>
        <v>2017</v>
      </c>
    </row>
    <row r="424" spans="1:7" x14ac:dyDescent="0.2">
      <c r="A424" s="3" t="s">
        <v>259</v>
      </c>
      <c r="B424" s="2">
        <v>17722</v>
      </c>
      <c r="C424" s="4">
        <f t="shared" si="71"/>
        <v>255</v>
      </c>
      <c r="D424" s="1">
        <v>17467</v>
      </c>
      <c r="E424" s="1"/>
      <c r="F424" s="4">
        <v>0</v>
      </c>
      <c r="G424" s="4">
        <f t="shared" si="72"/>
        <v>17722</v>
      </c>
    </row>
    <row r="425" spans="1:7" x14ac:dyDescent="0.2">
      <c r="A425" s="3" t="s">
        <v>260</v>
      </c>
      <c r="B425" s="2">
        <v>85413</v>
      </c>
      <c r="C425" s="4">
        <f t="shared" si="71"/>
        <v>1021</v>
      </c>
      <c r="D425" s="1">
        <v>84392</v>
      </c>
      <c r="E425" s="1"/>
      <c r="F425" s="4">
        <v>0</v>
      </c>
      <c r="G425" s="4">
        <f t="shared" si="72"/>
        <v>85413</v>
      </c>
    </row>
    <row r="426" spans="1:7" x14ac:dyDescent="0.2">
      <c r="A426" s="3" t="s">
        <v>261</v>
      </c>
      <c r="B426" s="2">
        <v>68741</v>
      </c>
      <c r="C426" s="4">
        <f t="shared" si="71"/>
        <v>524</v>
      </c>
      <c r="D426" s="1">
        <v>68217</v>
      </c>
      <c r="E426" s="1"/>
      <c r="F426" s="4">
        <v>0</v>
      </c>
      <c r="G426" s="4">
        <f t="shared" si="72"/>
        <v>68741</v>
      </c>
    </row>
    <row r="427" spans="1:7" x14ac:dyDescent="0.2">
      <c r="A427" s="3" t="s">
        <v>262</v>
      </c>
      <c r="B427" s="2">
        <v>604</v>
      </c>
      <c r="C427" s="4">
        <f t="shared" si="71"/>
        <v>3</v>
      </c>
      <c r="D427" s="1">
        <v>601</v>
      </c>
      <c r="E427" s="1"/>
      <c r="F427" s="4">
        <v>0</v>
      </c>
      <c r="G427" s="4">
        <f t="shared" si="72"/>
        <v>604</v>
      </c>
    </row>
    <row r="428" spans="1:7" x14ac:dyDescent="0.2">
      <c r="A428" s="3" t="s">
        <v>263</v>
      </c>
      <c r="B428" s="2">
        <v>133</v>
      </c>
      <c r="C428" s="4">
        <f t="shared" si="71"/>
        <v>-2</v>
      </c>
      <c r="D428" s="1">
        <v>135</v>
      </c>
      <c r="E428" s="1"/>
      <c r="F428" s="4">
        <v>0</v>
      </c>
      <c r="G428" s="4">
        <f t="shared" si="72"/>
        <v>133</v>
      </c>
    </row>
    <row r="429" spans="1:7" x14ac:dyDescent="0.2">
      <c r="A429" s="3" t="s">
        <v>264</v>
      </c>
      <c r="B429" s="2">
        <v>61495</v>
      </c>
      <c r="C429" s="4">
        <f t="shared" si="71"/>
        <v>973</v>
      </c>
      <c r="D429" s="1">
        <v>60522</v>
      </c>
      <c r="E429" s="1"/>
      <c r="F429" s="4">
        <v>0</v>
      </c>
      <c r="G429" s="4">
        <f t="shared" si="72"/>
        <v>61495</v>
      </c>
    </row>
    <row r="430" spans="1:7" x14ac:dyDescent="0.2">
      <c r="A430" s="3" t="s">
        <v>265</v>
      </c>
      <c r="B430" s="2">
        <v>220</v>
      </c>
      <c r="C430" s="4">
        <f t="shared" si="71"/>
        <v>1</v>
      </c>
      <c r="D430" s="1">
        <v>219</v>
      </c>
      <c r="E430" s="1"/>
      <c r="F430" s="4">
        <v>0</v>
      </c>
      <c r="G430" s="4">
        <f t="shared" si="72"/>
        <v>220</v>
      </c>
    </row>
    <row r="431" spans="1:7" x14ac:dyDescent="0.2">
      <c r="A431" s="3" t="s">
        <v>266</v>
      </c>
      <c r="B431" s="2">
        <v>252</v>
      </c>
      <c r="C431" s="4">
        <f t="shared" si="71"/>
        <v>0</v>
      </c>
      <c r="D431" s="1">
        <v>252</v>
      </c>
      <c r="E431" s="1"/>
      <c r="F431" s="4">
        <v>0</v>
      </c>
      <c r="G431" s="4">
        <f t="shared" si="72"/>
        <v>252</v>
      </c>
    </row>
    <row r="432" spans="1:7" x14ac:dyDescent="0.2">
      <c r="A432" s="3" t="s">
        <v>267</v>
      </c>
      <c r="B432" s="2">
        <v>38079</v>
      </c>
      <c r="C432" s="4">
        <f t="shared" si="71"/>
        <v>506</v>
      </c>
      <c r="D432" s="1">
        <v>37573</v>
      </c>
      <c r="E432" s="1"/>
      <c r="F432" s="4">
        <v>0</v>
      </c>
      <c r="G432" s="4">
        <f t="shared" si="72"/>
        <v>38079</v>
      </c>
    </row>
    <row r="433" spans="1:12" x14ac:dyDescent="0.2">
      <c r="A433" s="3" t="s">
        <v>268</v>
      </c>
      <c r="B433" s="2">
        <v>928</v>
      </c>
      <c r="C433" s="4">
        <f t="shared" si="71"/>
        <v>142</v>
      </c>
      <c r="D433" s="1">
        <v>786</v>
      </c>
      <c r="E433" s="1"/>
      <c r="F433" s="4">
        <v>0</v>
      </c>
      <c r="G433" s="4">
        <f t="shared" si="72"/>
        <v>928</v>
      </c>
    </row>
    <row r="434" spans="1:12" x14ac:dyDescent="0.2">
      <c r="A434" s="3" t="s">
        <v>269</v>
      </c>
      <c r="B434" s="2">
        <v>1885</v>
      </c>
      <c r="C434" s="4">
        <f t="shared" si="71"/>
        <v>12</v>
      </c>
      <c r="D434" s="1">
        <v>1873</v>
      </c>
      <c r="E434" s="1"/>
      <c r="F434" s="4">
        <v>0</v>
      </c>
      <c r="G434" s="4">
        <f t="shared" si="72"/>
        <v>1885</v>
      </c>
    </row>
    <row r="435" spans="1:12" s="4" customFormat="1" x14ac:dyDescent="0.2">
      <c r="A435" s="3" t="s">
        <v>270</v>
      </c>
      <c r="B435" s="2">
        <v>3629</v>
      </c>
      <c r="C435" s="4">
        <f t="shared" si="71"/>
        <v>90</v>
      </c>
      <c r="D435" s="1">
        <v>3539</v>
      </c>
      <c r="E435" s="1"/>
      <c r="F435" s="4">
        <v>0</v>
      </c>
      <c r="G435" s="4">
        <f t="shared" si="72"/>
        <v>3629</v>
      </c>
      <c r="H435" s="6"/>
      <c r="I435" s="6"/>
      <c r="J435" s="6"/>
      <c r="K435" s="6"/>
      <c r="L435" s="6"/>
    </row>
    <row r="436" spans="1:12" s="4" customFormat="1" x14ac:dyDescent="0.2">
      <c r="A436" s="3" t="s">
        <v>271</v>
      </c>
      <c r="B436" s="2">
        <v>2631</v>
      </c>
      <c r="C436" s="4">
        <f t="shared" si="71"/>
        <v>43</v>
      </c>
      <c r="D436" s="1">
        <v>2588</v>
      </c>
      <c r="E436" s="1"/>
      <c r="F436" s="4">
        <v>0</v>
      </c>
      <c r="G436" s="4">
        <f t="shared" si="72"/>
        <v>2631</v>
      </c>
      <c r="H436" s="6"/>
      <c r="I436" s="6"/>
      <c r="J436" s="6"/>
      <c r="K436" s="6"/>
      <c r="L436" s="6"/>
    </row>
    <row r="437" spans="1:12" s="4" customFormat="1" x14ac:dyDescent="0.2">
      <c r="A437" s="3" t="s">
        <v>272</v>
      </c>
      <c r="B437" s="2">
        <v>3233</v>
      </c>
      <c r="C437" s="4">
        <f t="shared" si="71"/>
        <v>57</v>
      </c>
      <c r="D437" s="1">
        <v>3176</v>
      </c>
      <c r="E437" s="1"/>
      <c r="F437" s="4">
        <v>0</v>
      </c>
      <c r="G437" s="4">
        <f t="shared" si="72"/>
        <v>3233</v>
      </c>
      <c r="H437" s="6"/>
      <c r="I437" s="6"/>
      <c r="J437" s="6"/>
      <c r="K437" s="6"/>
      <c r="L437" s="6"/>
    </row>
    <row r="438" spans="1:12" s="4" customFormat="1" x14ac:dyDescent="0.2">
      <c r="A438" s="3" t="s">
        <v>273</v>
      </c>
      <c r="B438" s="2">
        <v>56337</v>
      </c>
      <c r="C438" s="4">
        <f t="shared" si="71"/>
        <v>1181</v>
      </c>
      <c r="D438" s="1">
        <v>55156</v>
      </c>
      <c r="E438" s="1"/>
      <c r="F438" s="4">
        <v>0</v>
      </c>
      <c r="G438" s="4">
        <f t="shared" si="72"/>
        <v>56337</v>
      </c>
      <c r="H438" s="6"/>
      <c r="I438" s="6"/>
      <c r="J438" s="6"/>
      <c r="K438" s="6"/>
      <c r="L438" s="6"/>
    </row>
    <row r="439" spans="1:12" s="4" customFormat="1" x14ac:dyDescent="0.2">
      <c r="A439" s="3" t="s">
        <v>274</v>
      </c>
      <c r="B439" s="2">
        <v>398</v>
      </c>
      <c r="C439" s="4">
        <f t="shared" si="71"/>
        <v>-2</v>
      </c>
      <c r="D439" s="1">
        <v>400</v>
      </c>
      <c r="E439" s="1"/>
      <c r="F439" s="4">
        <v>0</v>
      </c>
      <c r="G439" s="4">
        <f t="shared" si="72"/>
        <v>398</v>
      </c>
      <c r="H439" s="6"/>
      <c r="I439" s="6"/>
      <c r="J439" s="6"/>
      <c r="K439" s="6"/>
      <c r="L439" s="6"/>
    </row>
    <row r="440" spans="1:12" s="4" customFormat="1" x14ac:dyDescent="0.2">
      <c r="A440" s="3" t="s">
        <v>275</v>
      </c>
      <c r="B440" s="2">
        <v>3359</v>
      </c>
      <c r="C440" s="4">
        <f t="shared" si="71"/>
        <v>-17</v>
      </c>
      <c r="D440" s="1">
        <v>3376</v>
      </c>
      <c r="E440" s="1"/>
      <c r="F440" s="4">
        <v>0</v>
      </c>
      <c r="G440" s="4">
        <f t="shared" si="72"/>
        <v>3359</v>
      </c>
      <c r="H440" s="6"/>
      <c r="I440" s="6"/>
      <c r="J440" s="6"/>
      <c r="K440" s="6"/>
      <c r="L440" s="6"/>
    </row>
    <row r="441" spans="1:12" s="4" customFormat="1" x14ac:dyDescent="0.2">
      <c r="A441" s="3" t="s">
        <v>276</v>
      </c>
      <c r="B441" s="2">
        <v>8272</v>
      </c>
      <c r="C441" s="4">
        <f t="shared" si="71"/>
        <v>117</v>
      </c>
      <c r="D441" s="1">
        <v>8155</v>
      </c>
      <c r="E441" s="1"/>
      <c r="F441" s="4">
        <v>0</v>
      </c>
      <c r="G441" s="4">
        <f t="shared" si="72"/>
        <v>8272</v>
      </c>
      <c r="H441" s="6"/>
      <c r="I441" s="6"/>
      <c r="J441" s="6"/>
      <c r="K441" s="6"/>
      <c r="L441" s="6"/>
    </row>
    <row r="442" spans="1:12" s="4" customFormat="1" x14ac:dyDescent="0.2">
      <c r="A442" s="3" t="s">
        <v>277</v>
      </c>
      <c r="B442" s="2">
        <v>35110</v>
      </c>
      <c r="C442" s="4">
        <f t="shared" si="71"/>
        <v>200</v>
      </c>
      <c r="D442" s="1">
        <v>34910</v>
      </c>
      <c r="E442" s="1"/>
      <c r="F442" s="4">
        <v>0</v>
      </c>
      <c r="G442" s="4">
        <f t="shared" si="72"/>
        <v>35110</v>
      </c>
      <c r="H442" s="6"/>
      <c r="I442" s="6"/>
      <c r="J442" s="6"/>
      <c r="K442" s="6"/>
      <c r="L442" s="6"/>
    </row>
    <row r="443" spans="1:12" s="4" customFormat="1" x14ac:dyDescent="0.2">
      <c r="A443" s="3" t="s">
        <v>278</v>
      </c>
      <c r="B443" s="2">
        <v>10536</v>
      </c>
      <c r="C443" s="4">
        <f t="shared" si="71"/>
        <v>113</v>
      </c>
      <c r="D443" s="1">
        <v>10423</v>
      </c>
      <c r="E443" s="1"/>
      <c r="F443" s="4">
        <v>67</v>
      </c>
      <c r="G443" s="4">
        <f t="shared" si="72"/>
        <v>10469</v>
      </c>
      <c r="H443" s="6"/>
      <c r="I443" s="6"/>
      <c r="J443" s="6"/>
      <c r="K443" s="6"/>
      <c r="L443" s="6"/>
    </row>
    <row r="444" spans="1:12" s="4" customFormat="1" x14ac:dyDescent="0.2">
      <c r="A444" s="3" t="s">
        <v>279</v>
      </c>
      <c r="B444" s="2">
        <v>3173</v>
      </c>
      <c r="C444" s="4">
        <f t="shared" si="71"/>
        <v>-7</v>
      </c>
      <c r="D444" s="1">
        <v>3180</v>
      </c>
      <c r="E444" s="1"/>
      <c r="F444" s="4">
        <v>0</v>
      </c>
      <c r="G444" s="4">
        <f t="shared" si="72"/>
        <v>3173</v>
      </c>
      <c r="H444" s="6"/>
      <c r="I444" s="6"/>
      <c r="J444" s="6"/>
      <c r="K444" s="6"/>
      <c r="L444" s="6"/>
    </row>
    <row r="445" spans="1:12" s="4" customFormat="1" x14ac:dyDescent="0.2">
      <c r="A445" s="3" t="s">
        <v>280</v>
      </c>
      <c r="B445" s="2">
        <v>410</v>
      </c>
      <c r="C445" s="4">
        <f t="shared" si="71"/>
        <v>4</v>
      </c>
      <c r="D445" s="1">
        <v>406</v>
      </c>
      <c r="E445" s="1"/>
      <c r="F445" s="4">
        <v>0</v>
      </c>
      <c r="G445" s="4">
        <f t="shared" si="72"/>
        <v>410</v>
      </c>
      <c r="H445" s="6"/>
      <c r="I445" s="6"/>
      <c r="J445" s="6"/>
      <c r="K445" s="6"/>
      <c r="L445" s="6"/>
    </row>
    <row r="446" spans="1:12" s="4" customFormat="1" x14ac:dyDescent="0.2">
      <c r="A446" s="3" t="s">
        <v>281</v>
      </c>
      <c r="B446" s="2">
        <v>1783</v>
      </c>
      <c r="C446" s="4">
        <f t="shared" si="71"/>
        <v>-105</v>
      </c>
      <c r="D446" s="1">
        <v>1888</v>
      </c>
      <c r="E446" s="1"/>
      <c r="F446" s="4">
        <v>0</v>
      </c>
      <c r="G446" s="4">
        <f t="shared" si="72"/>
        <v>1783</v>
      </c>
      <c r="H446" s="6"/>
      <c r="I446" s="6"/>
      <c r="J446" s="6"/>
      <c r="K446" s="6"/>
      <c r="L446" s="6"/>
    </row>
    <row r="447" spans="1:12" s="4" customFormat="1" x14ac:dyDescent="0.2">
      <c r="A447" s="3" t="s">
        <v>282</v>
      </c>
      <c r="B447" s="2">
        <v>12177</v>
      </c>
      <c r="C447" s="4">
        <f t="shared" si="71"/>
        <v>162</v>
      </c>
      <c r="D447" s="1">
        <v>12015</v>
      </c>
      <c r="E447" s="1"/>
      <c r="F447" s="4">
        <v>0</v>
      </c>
      <c r="G447" s="4">
        <f t="shared" si="72"/>
        <v>12177</v>
      </c>
      <c r="H447" s="6"/>
      <c r="I447" s="6"/>
      <c r="J447" s="6"/>
      <c r="K447" s="6"/>
      <c r="L447" s="6"/>
    </row>
    <row r="448" spans="1:12" s="4" customFormat="1" x14ac:dyDescent="0.2">
      <c r="A448" s="3" t="s">
        <v>283</v>
      </c>
      <c r="B448" s="2">
        <v>1807</v>
      </c>
      <c r="C448" s="4">
        <f t="shared" si="71"/>
        <v>21</v>
      </c>
      <c r="D448" s="1">
        <v>1786</v>
      </c>
      <c r="E448" s="1"/>
      <c r="F448" s="4">
        <v>0</v>
      </c>
      <c r="G448" s="4">
        <f t="shared" si="72"/>
        <v>1807</v>
      </c>
      <c r="H448" s="6"/>
      <c r="I448" s="6"/>
      <c r="J448" s="6"/>
      <c r="K448" s="6"/>
      <c r="L448" s="6"/>
    </row>
    <row r="449" spans="1:12" s="4" customFormat="1" x14ac:dyDescent="0.2">
      <c r="A449" s="3" t="s">
        <v>284</v>
      </c>
      <c r="B449" s="2">
        <v>5858</v>
      </c>
      <c r="C449" s="4">
        <f t="shared" si="71"/>
        <v>209</v>
      </c>
      <c r="D449" s="1">
        <v>5649</v>
      </c>
      <c r="E449" s="1"/>
      <c r="F449" s="4">
        <v>360</v>
      </c>
      <c r="G449" s="4">
        <f t="shared" si="72"/>
        <v>5498</v>
      </c>
      <c r="H449" s="6"/>
      <c r="I449" s="6"/>
      <c r="J449" s="6"/>
      <c r="K449" s="6"/>
      <c r="L449" s="6"/>
    </row>
    <row r="450" spans="1:12" s="4" customFormat="1" x14ac:dyDescent="0.2">
      <c r="A450" s="3" t="s">
        <v>285</v>
      </c>
      <c r="B450" s="2">
        <v>8358</v>
      </c>
      <c r="C450" s="4">
        <f t="shared" si="71"/>
        <v>10</v>
      </c>
      <c r="D450" s="1">
        <v>8348</v>
      </c>
      <c r="E450" s="1"/>
      <c r="F450" s="4">
        <v>0</v>
      </c>
      <c r="G450" s="4">
        <f t="shared" si="72"/>
        <v>8358</v>
      </c>
      <c r="H450" s="6"/>
      <c r="I450" s="6"/>
      <c r="J450" s="6"/>
      <c r="K450" s="6"/>
      <c r="L450" s="6"/>
    </row>
    <row r="451" spans="1:12" x14ac:dyDescent="0.2">
      <c r="A451" s="3" t="s">
        <v>495</v>
      </c>
      <c r="B451" s="4">
        <v>49108</v>
      </c>
      <c r="C451" s="4">
        <f t="shared" si="71"/>
        <v>668</v>
      </c>
      <c r="D451" s="4">
        <v>48440</v>
      </c>
      <c r="F451" s="4">
        <v>0</v>
      </c>
      <c r="G451" s="4">
        <f t="shared" si="72"/>
        <v>49108</v>
      </c>
    </row>
    <row r="452" spans="1:12" x14ac:dyDescent="0.2">
      <c r="A452" s="3" t="s">
        <v>286</v>
      </c>
      <c r="B452" s="2">
        <v>1150</v>
      </c>
      <c r="C452" s="4">
        <f t="shared" si="71"/>
        <v>8</v>
      </c>
      <c r="D452" s="1">
        <v>1142</v>
      </c>
      <c r="E452" s="1"/>
      <c r="F452" s="4">
        <v>0</v>
      </c>
      <c r="G452" s="4">
        <f t="shared" si="72"/>
        <v>1150</v>
      </c>
    </row>
    <row r="453" spans="1:12" x14ac:dyDescent="0.2">
      <c r="A453" s="3" t="s">
        <v>287</v>
      </c>
      <c r="B453" s="4">
        <v>19769</v>
      </c>
      <c r="C453" s="4">
        <f t="shared" si="71"/>
        <v>841</v>
      </c>
      <c r="D453" s="1">
        <v>18928</v>
      </c>
      <c r="E453" s="1"/>
      <c r="F453" s="4">
        <v>0</v>
      </c>
      <c r="G453" s="4">
        <f t="shared" si="72"/>
        <v>19769</v>
      </c>
    </row>
    <row r="454" spans="1:12" x14ac:dyDescent="0.2">
      <c r="A454" s="3" t="s">
        <v>288</v>
      </c>
      <c r="B454" s="2">
        <v>32723</v>
      </c>
      <c r="C454" s="4">
        <f t="shared" si="71"/>
        <v>235</v>
      </c>
      <c r="D454" s="1">
        <v>32488</v>
      </c>
      <c r="E454" s="1"/>
      <c r="F454" s="4">
        <v>0</v>
      </c>
      <c r="G454" s="4">
        <f t="shared" si="72"/>
        <v>32723</v>
      </c>
    </row>
    <row r="455" spans="1:12" x14ac:dyDescent="0.2">
      <c r="A455" s="3" t="s">
        <v>289</v>
      </c>
      <c r="B455" s="2">
        <v>34421</v>
      </c>
      <c r="C455" s="4">
        <f t="shared" si="71"/>
        <v>281</v>
      </c>
      <c r="D455" s="1">
        <v>34140</v>
      </c>
      <c r="E455" s="1"/>
      <c r="F455" s="4">
        <v>0</v>
      </c>
      <c r="G455" s="4">
        <f t="shared" si="72"/>
        <v>34421</v>
      </c>
    </row>
    <row r="456" spans="1:12" x14ac:dyDescent="0.2">
      <c r="A456" s="3" t="s">
        <v>290</v>
      </c>
      <c r="B456" s="2">
        <v>4711</v>
      </c>
      <c r="C456" s="4">
        <f t="shared" si="71"/>
        <v>-165</v>
      </c>
      <c r="D456" s="1">
        <v>4876</v>
      </c>
      <c r="E456" s="1"/>
      <c r="F456" s="4">
        <v>1849</v>
      </c>
      <c r="G456" s="4">
        <f t="shared" si="72"/>
        <v>2862</v>
      </c>
    </row>
    <row r="457" spans="1:12" x14ac:dyDescent="0.2">
      <c r="A457" s="3" t="s">
        <v>291</v>
      </c>
      <c r="B457" s="2">
        <v>1212</v>
      </c>
      <c r="C457" s="4">
        <f t="shared" si="71"/>
        <v>41</v>
      </c>
      <c r="D457" s="1">
        <v>1171</v>
      </c>
      <c r="E457" s="1"/>
      <c r="F457" s="4">
        <v>0</v>
      </c>
      <c r="G457" s="4">
        <f t="shared" si="72"/>
        <v>1212</v>
      </c>
    </row>
    <row r="458" spans="1:12" x14ac:dyDescent="0.2">
      <c r="A458" s="3" t="s">
        <v>292</v>
      </c>
      <c r="B458" s="2">
        <v>5652</v>
      </c>
      <c r="C458" s="4">
        <f t="shared" si="71"/>
        <v>23</v>
      </c>
      <c r="D458" s="1">
        <v>5629</v>
      </c>
      <c r="E458" s="1"/>
      <c r="F458" s="4">
        <v>0</v>
      </c>
      <c r="G458" s="4">
        <f t="shared" si="72"/>
        <v>5652</v>
      </c>
    </row>
    <row r="459" spans="1:12" x14ac:dyDescent="0.2">
      <c r="A459" s="3" t="s">
        <v>293</v>
      </c>
      <c r="B459" s="2">
        <v>57514</v>
      </c>
      <c r="C459" s="4">
        <f t="shared" si="71"/>
        <v>1006</v>
      </c>
      <c r="D459" s="1">
        <v>56508</v>
      </c>
      <c r="E459" s="1"/>
      <c r="F459" s="4">
        <v>0</v>
      </c>
      <c r="G459" s="4">
        <f t="shared" si="72"/>
        <v>57514</v>
      </c>
    </row>
    <row r="460" spans="1:12" x14ac:dyDescent="0.2">
      <c r="A460" s="3" t="s">
        <v>294</v>
      </c>
      <c r="B460" s="2">
        <v>101668</v>
      </c>
      <c r="C460" s="4">
        <f t="shared" si="71"/>
        <v>1749</v>
      </c>
      <c r="D460" s="1">
        <v>99919</v>
      </c>
      <c r="E460" s="1"/>
      <c r="F460" s="4">
        <v>292</v>
      </c>
      <c r="G460" s="4">
        <f t="shared" si="72"/>
        <v>101376</v>
      </c>
    </row>
    <row r="461" spans="1:12" x14ac:dyDescent="0.2">
      <c r="A461" s="3" t="s">
        <v>484</v>
      </c>
      <c r="B461" s="4">
        <v>592927</v>
      </c>
      <c r="C461" s="4">
        <f t="shared" si="71"/>
        <v>5071</v>
      </c>
      <c r="D461" s="1">
        <v>587856</v>
      </c>
      <c r="E461" s="1"/>
      <c r="F461" s="4">
        <v>624</v>
      </c>
      <c r="G461" s="4">
        <f t="shared" si="72"/>
        <v>592303</v>
      </c>
    </row>
    <row r="462" spans="1:12" x14ac:dyDescent="0.2">
      <c r="A462" s="14"/>
      <c r="B462" s="1"/>
      <c r="C462" s="1"/>
      <c r="D462" s="1"/>
      <c r="E462" s="1"/>
      <c r="G462" s="4"/>
    </row>
    <row r="463" spans="1:12" x14ac:dyDescent="0.2">
      <c r="A463" s="13" t="s">
        <v>465</v>
      </c>
      <c r="B463" s="1">
        <v>468562</v>
      </c>
      <c r="C463" s="4">
        <f t="shared" ref="C463:C470" si="73">B463-D463</f>
        <v>3865</v>
      </c>
      <c r="D463" s="1">
        <v>464697</v>
      </c>
      <c r="E463" s="1"/>
      <c r="F463" s="4">
        <v>807</v>
      </c>
      <c r="G463" s="4">
        <f t="shared" ref="G463:G470" si="74">B463-F463</f>
        <v>467755</v>
      </c>
    </row>
    <row r="464" spans="1:12" x14ac:dyDescent="0.2">
      <c r="A464" s="3" t="s">
        <v>295</v>
      </c>
      <c r="B464" s="2">
        <v>6467</v>
      </c>
      <c r="C464" s="4">
        <f t="shared" si="73"/>
        <v>30</v>
      </c>
      <c r="D464" s="1">
        <v>6437</v>
      </c>
      <c r="E464" s="1"/>
      <c r="F464" s="4">
        <v>0</v>
      </c>
      <c r="G464" s="4">
        <f t="shared" si="74"/>
        <v>6467</v>
      </c>
    </row>
    <row r="465" spans="1:7" x14ac:dyDescent="0.2">
      <c r="A465" s="3" t="s">
        <v>296</v>
      </c>
      <c r="B465" s="2">
        <v>14849</v>
      </c>
      <c r="C465" s="4">
        <f t="shared" si="73"/>
        <v>-62</v>
      </c>
      <c r="D465" s="1">
        <v>14911</v>
      </c>
      <c r="E465" s="1"/>
      <c r="F465" s="4">
        <v>0</v>
      </c>
      <c r="G465" s="4">
        <f t="shared" si="74"/>
        <v>14849</v>
      </c>
    </row>
    <row r="466" spans="1:7" x14ac:dyDescent="0.2">
      <c r="A466" s="3" t="s">
        <v>297</v>
      </c>
      <c r="B466" s="2">
        <v>2672</v>
      </c>
      <c r="C466" s="4">
        <f t="shared" si="73"/>
        <v>1</v>
      </c>
      <c r="D466" s="1">
        <v>2671</v>
      </c>
      <c r="E466" s="1"/>
      <c r="F466" s="4">
        <v>0</v>
      </c>
      <c r="G466" s="4">
        <f t="shared" si="74"/>
        <v>2672</v>
      </c>
    </row>
    <row r="467" spans="1:7" x14ac:dyDescent="0.2">
      <c r="A467" s="3" t="s">
        <v>298</v>
      </c>
      <c r="B467" s="2">
        <v>1419</v>
      </c>
      <c r="C467" s="4">
        <f t="shared" si="73"/>
        <v>79</v>
      </c>
      <c r="D467" s="1">
        <v>1340</v>
      </c>
      <c r="E467" s="1"/>
      <c r="F467" s="4">
        <v>0</v>
      </c>
      <c r="G467" s="4">
        <f t="shared" si="74"/>
        <v>1419</v>
      </c>
    </row>
    <row r="468" spans="1:7" x14ac:dyDescent="0.2">
      <c r="A468" s="3" t="s">
        <v>299</v>
      </c>
      <c r="B468" s="2">
        <v>1134</v>
      </c>
      <c r="C468" s="4">
        <f t="shared" si="73"/>
        <v>-4</v>
      </c>
      <c r="D468" s="1">
        <v>1138</v>
      </c>
      <c r="E468" s="1"/>
      <c r="F468" s="4">
        <v>0</v>
      </c>
      <c r="G468" s="4">
        <f t="shared" si="74"/>
        <v>1134</v>
      </c>
    </row>
    <row r="469" spans="1:7" x14ac:dyDescent="0.2">
      <c r="A469" s="3" t="s">
        <v>300</v>
      </c>
      <c r="B469" s="4">
        <v>13702</v>
      </c>
      <c r="C469" s="4">
        <f t="shared" si="73"/>
        <v>414</v>
      </c>
      <c r="D469" s="1">
        <v>13288</v>
      </c>
      <c r="E469" s="1"/>
      <c r="F469" s="4">
        <v>0</v>
      </c>
      <c r="G469" s="4">
        <f t="shared" si="74"/>
        <v>13702</v>
      </c>
    </row>
    <row r="470" spans="1:7" x14ac:dyDescent="0.2">
      <c r="A470" s="3" t="s">
        <v>482</v>
      </c>
      <c r="B470" s="2">
        <v>428319</v>
      </c>
      <c r="C470" s="4">
        <f t="shared" si="73"/>
        <v>3407</v>
      </c>
      <c r="D470" s="1">
        <v>424912</v>
      </c>
      <c r="E470" s="1"/>
      <c r="F470" s="4">
        <v>807</v>
      </c>
      <c r="G470" s="4">
        <f t="shared" si="74"/>
        <v>427512</v>
      </c>
    </row>
    <row r="471" spans="1:7" x14ac:dyDescent="0.2">
      <c r="A471" s="14"/>
      <c r="B471" s="1"/>
      <c r="C471" s="1"/>
      <c r="D471" s="1"/>
      <c r="E471" s="1"/>
      <c r="G471" s="4"/>
    </row>
    <row r="472" spans="1:7" x14ac:dyDescent="0.2">
      <c r="A472" s="13" t="s">
        <v>466</v>
      </c>
      <c r="B472" s="1">
        <v>920381</v>
      </c>
      <c r="C472" s="4">
        <f t="shared" ref="C472:C497" si="75">B472-D472</f>
        <v>3839</v>
      </c>
      <c r="D472" s="1">
        <v>916542</v>
      </c>
      <c r="E472" s="1"/>
      <c r="F472" s="4">
        <v>1271</v>
      </c>
      <c r="G472" s="4">
        <f t="shared" ref="G472:G497" si="76">B472-F472</f>
        <v>919110</v>
      </c>
    </row>
    <row r="473" spans="1:7" x14ac:dyDescent="0.2">
      <c r="A473" s="3" t="s">
        <v>301</v>
      </c>
      <c r="B473" s="2">
        <v>3897</v>
      </c>
      <c r="C473" s="4">
        <f t="shared" si="75"/>
        <v>28</v>
      </c>
      <c r="D473" s="1">
        <v>3869</v>
      </c>
      <c r="E473" s="1"/>
      <c r="F473" s="4">
        <v>0</v>
      </c>
      <c r="G473" s="4">
        <f t="shared" si="76"/>
        <v>3897</v>
      </c>
    </row>
    <row r="474" spans="1:7" x14ac:dyDescent="0.2">
      <c r="A474" s="3" t="s">
        <v>302</v>
      </c>
      <c r="B474" s="2">
        <v>1558</v>
      </c>
      <c r="C474" s="4">
        <f t="shared" si="75"/>
        <v>-2</v>
      </c>
      <c r="D474" s="1">
        <v>1560</v>
      </c>
      <c r="E474" s="1"/>
      <c r="F474" s="4">
        <v>0</v>
      </c>
      <c r="G474" s="4">
        <f t="shared" si="76"/>
        <v>1558</v>
      </c>
    </row>
    <row r="475" spans="1:7" x14ac:dyDescent="0.2">
      <c r="A475" s="3" t="s">
        <v>303</v>
      </c>
      <c r="B475" s="2">
        <v>2029</v>
      </c>
      <c r="C475" s="4">
        <f t="shared" si="75"/>
        <v>-2</v>
      </c>
      <c r="D475" s="1">
        <v>2031</v>
      </c>
      <c r="E475" s="1"/>
      <c r="F475" s="4">
        <v>0</v>
      </c>
      <c r="G475" s="4">
        <f t="shared" si="76"/>
        <v>2029</v>
      </c>
    </row>
    <row r="476" spans="1:7" x14ac:dyDescent="0.2">
      <c r="A476" s="3" t="s">
        <v>304</v>
      </c>
      <c r="B476" s="2">
        <v>109</v>
      </c>
      <c r="C476" s="4">
        <f t="shared" si="75"/>
        <v>0</v>
      </c>
      <c r="D476" s="1">
        <v>109</v>
      </c>
      <c r="E476" s="1"/>
      <c r="F476" s="4">
        <v>0</v>
      </c>
      <c r="G476" s="4">
        <f t="shared" si="76"/>
        <v>109</v>
      </c>
    </row>
    <row r="477" spans="1:7" x14ac:dyDescent="0.2">
      <c r="A477" s="3" t="s">
        <v>305</v>
      </c>
      <c r="B477" s="2">
        <v>107906</v>
      </c>
      <c r="C477" s="4">
        <f t="shared" si="75"/>
        <v>221</v>
      </c>
      <c r="D477" s="1">
        <v>107685</v>
      </c>
      <c r="E477" s="1"/>
      <c r="F477" s="4">
        <v>0</v>
      </c>
      <c r="G477" s="4">
        <f t="shared" si="76"/>
        <v>107906</v>
      </c>
    </row>
    <row r="478" spans="1:7" x14ac:dyDescent="0.2">
      <c r="A478" s="3" t="s">
        <v>306</v>
      </c>
      <c r="B478" s="2">
        <v>35309</v>
      </c>
      <c r="C478" s="4">
        <f t="shared" si="75"/>
        <v>-12</v>
      </c>
      <c r="D478" s="1">
        <v>35321</v>
      </c>
      <c r="E478" s="1"/>
      <c r="F478" s="4">
        <v>6</v>
      </c>
      <c r="G478" s="4">
        <f t="shared" si="76"/>
        <v>35303</v>
      </c>
    </row>
    <row r="479" spans="1:7" x14ac:dyDescent="0.2">
      <c r="A479" s="3" t="s">
        <v>307</v>
      </c>
      <c r="B479" s="2">
        <v>12016</v>
      </c>
      <c r="C479" s="4">
        <f t="shared" si="75"/>
        <v>-13</v>
      </c>
      <c r="D479" s="1">
        <v>12029</v>
      </c>
      <c r="E479" s="1"/>
      <c r="F479" s="4">
        <v>0</v>
      </c>
      <c r="G479" s="4">
        <f t="shared" si="76"/>
        <v>12016</v>
      </c>
    </row>
    <row r="480" spans="1:7" x14ac:dyDescent="0.2">
      <c r="A480" s="3" t="s">
        <v>308</v>
      </c>
      <c r="B480" s="2">
        <v>4113</v>
      </c>
      <c r="C480" s="4">
        <f t="shared" si="75"/>
        <v>0</v>
      </c>
      <c r="D480" s="1">
        <v>4113</v>
      </c>
      <c r="E480" s="1"/>
      <c r="F480" s="4">
        <v>0</v>
      </c>
      <c r="G480" s="4">
        <f t="shared" si="76"/>
        <v>4113</v>
      </c>
    </row>
    <row r="481" spans="1:12" s="4" customFormat="1" x14ac:dyDescent="0.2">
      <c r="A481" s="3" t="s">
        <v>309</v>
      </c>
      <c r="B481" s="2">
        <v>1420</v>
      </c>
      <c r="C481" s="4">
        <f t="shared" si="75"/>
        <v>0</v>
      </c>
      <c r="D481" s="1">
        <v>1420</v>
      </c>
      <c r="E481" s="1"/>
      <c r="F481" s="4">
        <v>0</v>
      </c>
      <c r="G481" s="4">
        <f t="shared" si="76"/>
        <v>1420</v>
      </c>
      <c r="H481" s="6"/>
      <c r="I481" s="6"/>
      <c r="J481" s="6"/>
      <c r="K481" s="6"/>
      <c r="L481" s="6"/>
    </row>
    <row r="482" spans="1:12" s="4" customFormat="1" x14ac:dyDescent="0.2">
      <c r="A482" s="3" t="s">
        <v>310</v>
      </c>
      <c r="B482" s="2">
        <v>4949</v>
      </c>
      <c r="C482" s="4">
        <f t="shared" si="75"/>
        <v>-31</v>
      </c>
      <c r="D482" s="1">
        <v>4980</v>
      </c>
      <c r="E482" s="1"/>
      <c r="F482" s="4">
        <v>0</v>
      </c>
      <c r="G482" s="4">
        <f t="shared" si="76"/>
        <v>4949</v>
      </c>
      <c r="H482" s="6"/>
      <c r="I482" s="6"/>
      <c r="J482" s="6"/>
      <c r="K482" s="6"/>
      <c r="L482" s="6"/>
    </row>
    <row r="483" spans="1:12" s="4" customFormat="1" x14ac:dyDescent="0.2">
      <c r="A483" s="3" t="s">
        <v>311</v>
      </c>
      <c r="B483" s="2">
        <v>77836</v>
      </c>
      <c r="C483" s="4">
        <f t="shared" si="75"/>
        <v>188</v>
      </c>
      <c r="D483" s="1">
        <v>77648</v>
      </c>
      <c r="E483" s="1"/>
      <c r="F483" s="4">
        <v>0</v>
      </c>
      <c r="G483" s="4">
        <f t="shared" si="76"/>
        <v>77836</v>
      </c>
      <c r="H483" s="6"/>
      <c r="I483" s="6"/>
      <c r="J483" s="6"/>
      <c r="K483" s="6"/>
      <c r="L483" s="6"/>
    </row>
    <row r="484" spans="1:12" s="4" customFormat="1" x14ac:dyDescent="0.2">
      <c r="A484" s="3" t="s">
        <v>312</v>
      </c>
      <c r="B484" s="2">
        <v>4305</v>
      </c>
      <c r="C484" s="4">
        <f t="shared" si="75"/>
        <v>42</v>
      </c>
      <c r="D484" s="1">
        <v>4263</v>
      </c>
      <c r="E484" s="1"/>
      <c r="F484" s="4">
        <v>0</v>
      </c>
      <c r="G484" s="4">
        <f t="shared" si="76"/>
        <v>4305</v>
      </c>
      <c r="H484" s="6"/>
      <c r="I484" s="6"/>
      <c r="J484" s="6"/>
      <c r="K484" s="6"/>
      <c r="L484" s="6"/>
    </row>
    <row r="485" spans="1:12" s="4" customFormat="1" x14ac:dyDescent="0.2">
      <c r="A485" s="3" t="s">
        <v>313</v>
      </c>
      <c r="B485" s="2">
        <v>1440</v>
      </c>
      <c r="C485" s="4">
        <f t="shared" si="75"/>
        <v>23</v>
      </c>
      <c r="D485" s="1">
        <v>1417</v>
      </c>
      <c r="E485" s="1"/>
      <c r="F485" s="4">
        <v>0</v>
      </c>
      <c r="G485" s="4">
        <f t="shared" si="76"/>
        <v>1440</v>
      </c>
      <c r="H485" s="6"/>
      <c r="I485" s="6"/>
      <c r="J485" s="6"/>
      <c r="K485" s="6"/>
      <c r="L485" s="6"/>
    </row>
    <row r="486" spans="1:12" s="4" customFormat="1" x14ac:dyDescent="0.2">
      <c r="A486" s="3" t="s">
        <v>314</v>
      </c>
      <c r="B486" s="2">
        <v>13583</v>
      </c>
      <c r="C486" s="4">
        <f t="shared" si="75"/>
        <v>-8</v>
      </c>
      <c r="D486" s="1">
        <v>13591</v>
      </c>
      <c r="E486" s="1"/>
      <c r="F486" s="4">
        <v>0</v>
      </c>
      <c r="G486" s="4">
        <f t="shared" si="76"/>
        <v>13583</v>
      </c>
      <c r="H486" s="6"/>
      <c r="I486" s="6"/>
      <c r="J486" s="6"/>
      <c r="K486" s="6"/>
      <c r="L486" s="6"/>
    </row>
    <row r="487" spans="1:12" s="4" customFormat="1" x14ac:dyDescent="0.2">
      <c r="A487" s="3" t="s">
        <v>315</v>
      </c>
      <c r="B487" s="2">
        <v>49653</v>
      </c>
      <c r="C487" s="4">
        <f t="shared" si="75"/>
        <v>574</v>
      </c>
      <c r="D487" s="1">
        <v>49079</v>
      </c>
      <c r="E487" s="1"/>
      <c r="F487" s="4">
        <v>0</v>
      </c>
      <c r="G487" s="4">
        <f t="shared" si="76"/>
        <v>49653</v>
      </c>
      <c r="H487" s="6"/>
      <c r="I487" s="6"/>
      <c r="J487" s="6"/>
      <c r="K487" s="6"/>
      <c r="L487" s="6"/>
    </row>
    <row r="488" spans="1:12" s="4" customFormat="1" x14ac:dyDescent="0.2">
      <c r="A488" s="3" t="s">
        <v>316</v>
      </c>
      <c r="B488" s="2">
        <v>1435</v>
      </c>
      <c r="C488" s="4">
        <f t="shared" si="75"/>
        <v>8</v>
      </c>
      <c r="D488" s="1">
        <v>1427</v>
      </c>
      <c r="E488" s="1"/>
      <c r="F488" s="4">
        <v>0</v>
      </c>
      <c r="G488" s="4">
        <f t="shared" si="76"/>
        <v>1435</v>
      </c>
      <c r="H488" s="6"/>
      <c r="I488" s="6"/>
      <c r="J488" s="6"/>
      <c r="K488" s="6"/>
      <c r="L488" s="6"/>
    </row>
    <row r="489" spans="1:12" s="4" customFormat="1" x14ac:dyDescent="0.2">
      <c r="A489" s="3" t="s">
        <v>317</v>
      </c>
      <c r="B489" s="2">
        <v>2129</v>
      </c>
      <c r="C489" s="4">
        <f t="shared" si="75"/>
        <v>8</v>
      </c>
      <c r="D489" s="1">
        <v>2121</v>
      </c>
      <c r="E489" s="1"/>
      <c r="F489" s="4">
        <v>0</v>
      </c>
      <c r="G489" s="4">
        <f t="shared" si="76"/>
        <v>2129</v>
      </c>
      <c r="H489" s="6"/>
      <c r="I489" s="6"/>
      <c r="J489" s="6"/>
      <c r="K489" s="6"/>
      <c r="L489" s="6"/>
    </row>
    <row r="490" spans="1:12" s="4" customFormat="1" x14ac:dyDescent="0.2">
      <c r="A490" s="3" t="s">
        <v>318</v>
      </c>
      <c r="B490" s="2">
        <v>16851</v>
      </c>
      <c r="C490" s="4">
        <f t="shared" si="75"/>
        <v>-33</v>
      </c>
      <c r="D490" s="1">
        <v>16884</v>
      </c>
      <c r="E490" s="1"/>
      <c r="F490" s="4">
        <v>6</v>
      </c>
      <c r="G490" s="4">
        <f t="shared" si="76"/>
        <v>16845</v>
      </c>
      <c r="H490" s="6"/>
      <c r="I490" s="6"/>
      <c r="J490" s="6"/>
      <c r="K490" s="6"/>
      <c r="L490" s="6"/>
    </row>
    <row r="491" spans="1:12" s="4" customFormat="1" x14ac:dyDescent="0.2">
      <c r="A491" s="3" t="s">
        <v>319</v>
      </c>
      <c r="B491" s="2">
        <v>247673</v>
      </c>
      <c r="C491" s="4">
        <f t="shared" si="75"/>
        <v>2904</v>
      </c>
      <c r="D491" s="1">
        <v>244769</v>
      </c>
      <c r="E491" s="1"/>
      <c r="F491" s="4">
        <v>420</v>
      </c>
      <c r="G491" s="4">
        <f t="shared" si="76"/>
        <v>247253</v>
      </c>
      <c r="H491" s="6"/>
      <c r="I491" s="6"/>
      <c r="J491" s="6"/>
      <c r="K491" s="6"/>
      <c r="L491" s="6"/>
    </row>
    <row r="492" spans="1:12" s="4" customFormat="1" x14ac:dyDescent="0.2">
      <c r="A492" s="3" t="s">
        <v>320</v>
      </c>
      <c r="B492" s="2">
        <v>9357</v>
      </c>
      <c r="C492" s="4">
        <f t="shared" si="75"/>
        <v>11</v>
      </c>
      <c r="D492" s="1">
        <v>9346</v>
      </c>
      <c r="E492" s="1"/>
      <c r="F492" s="4">
        <v>0</v>
      </c>
      <c r="G492" s="4">
        <f t="shared" si="76"/>
        <v>9357</v>
      </c>
      <c r="H492" s="6"/>
      <c r="I492" s="6"/>
      <c r="J492" s="6"/>
      <c r="K492" s="6"/>
      <c r="L492" s="6"/>
    </row>
    <row r="493" spans="1:12" s="4" customFormat="1" x14ac:dyDescent="0.2">
      <c r="A493" s="3" t="s">
        <v>321</v>
      </c>
      <c r="B493" s="2">
        <v>17184</v>
      </c>
      <c r="C493" s="4">
        <f t="shared" si="75"/>
        <v>-49</v>
      </c>
      <c r="D493" s="1">
        <v>17233</v>
      </c>
      <c r="E493" s="1"/>
      <c r="F493" s="4">
        <v>0</v>
      </c>
      <c r="G493" s="4">
        <f t="shared" si="76"/>
        <v>17184</v>
      </c>
      <c r="H493" s="6"/>
      <c r="I493" s="6"/>
      <c r="J493" s="6"/>
      <c r="K493" s="6"/>
      <c r="L493" s="6"/>
    </row>
    <row r="494" spans="1:12" s="4" customFormat="1" x14ac:dyDescent="0.2">
      <c r="A494" s="3" t="s">
        <v>322</v>
      </c>
      <c r="B494" s="2">
        <v>5046</v>
      </c>
      <c r="C494" s="4">
        <f t="shared" si="75"/>
        <v>82</v>
      </c>
      <c r="D494" s="1">
        <v>4964</v>
      </c>
      <c r="E494" s="1"/>
      <c r="F494" s="4">
        <v>0</v>
      </c>
      <c r="G494" s="4">
        <f t="shared" si="76"/>
        <v>5046</v>
      </c>
      <c r="H494" s="6"/>
      <c r="I494" s="6"/>
      <c r="J494" s="6"/>
      <c r="K494" s="6"/>
      <c r="L494" s="6"/>
    </row>
    <row r="495" spans="1:12" s="4" customFormat="1" x14ac:dyDescent="0.2">
      <c r="A495" s="3" t="s">
        <v>323</v>
      </c>
      <c r="B495" s="2">
        <v>23767</v>
      </c>
      <c r="C495" s="4">
        <f t="shared" si="75"/>
        <v>283</v>
      </c>
      <c r="D495" s="1">
        <v>23484</v>
      </c>
      <c r="E495" s="1"/>
      <c r="F495" s="4">
        <v>0</v>
      </c>
      <c r="G495" s="4">
        <f t="shared" si="76"/>
        <v>23767</v>
      </c>
      <c r="H495" s="6"/>
      <c r="I495" s="6"/>
      <c r="J495" s="6"/>
      <c r="K495" s="6"/>
      <c r="L495" s="6"/>
    </row>
    <row r="496" spans="1:12" s="4" customFormat="1" x14ac:dyDescent="0.2">
      <c r="A496" s="3" t="s">
        <v>324</v>
      </c>
      <c r="B496" s="2">
        <v>6707</v>
      </c>
      <c r="C496" s="4">
        <f t="shared" si="75"/>
        <v>2</v>
      </c>
      <c r="D496" s="1">
        <v>6705</v>
      </c>
      <c r="E496" s="1"/>
      <c r="F496" s="4">
        <v>0</v>
      </c>
      <c r="G496" s="4">
        <f t="shared" si="76"/>
        <v>6707</v>
      </c>
      <c r="H496" s="6"/>
      <c r="I496" s="6"/>
      <c r="J496" s="6"/>
      <c r="K496" s="6"/>
      <c r="L496" s="6"/>
    </row>
    <row r="497" spans="1:7" x14ac:dyDescent="0.2">
      <c r="A497" s="3" t="s">
        <v>482</v>
      </c>
      <c r="B497" s="2">
        <v>270109</v>
      </c>
      <c r="C497" s="4">
        <f t="shared" si="75"/>
        <v>-385</v>
      </c>
      <c r="D497" s="1">
        <v>270494</v>
      </c>
      <c r="E497" s="1"/>
      <c r="F497" s="4">
        <v>839</v>
      </c>
      <c r="G497" s="4">
        <f t="shared" si="76"/>
        <v>269270</v>
      </c>
    </row>
    <row r="498" spans="1:7" x14ac:dyDescent="0.2">
      <c r="A498" s="14"/>
      <c r="B498" s="1"/>
      <c r="C498" s="1"/>
      <c r="D498" s="1"/>
      <c r="E498" s="1"/>
      <c r="G498" s="4"/>
    </row>
    <row r="499" spans="1:7" x14ac:dyDescent="0.2">
      <c r="A499" s="13" t="s">
        <v>467</v>
      </c>
      <c r="B499" s="1">
        <v>606888</v>
      </c>
      <c r="C499" s="4">
        <f t="shared" ref="C499:C517" si="77">B499-D499</f>
        <v>4793</v>
      </c>
      <c r="D499" s="1">
        <v>602095</v>
      </c>
      <c r="E499" s="1"/>
      <c r="F499" s="4">
        <v>3354</v>
      </c>
      <c r="G499" s="4">
        <f t="shared" ref="G499:G517" si="78">B499-F499</f>
        <v>603534</v>
      </c>
    </row>
    <row r="500" spans="1:7" x14ac:dyDescent="0.2">
      <c r="A500" s="3" t="s">
        <v>325</v>
      </c>
      <c r="B500" s="2">
        <v>13792</v>
      </c>
      <c r="C500" s="4">
        <f t="shared" si="77"/>
        <v>285</v>
      </c>
      <c r="D500" s="1">
        <v>13507</v>
      </c>
      <c r="E500" s="1"/>
      <c r="F500" s="4">
        <v>0</v>
      </c>
      <c r="G500" s="4">
        <f t="shared" si="78"/>
        <v>13792</v>
      </c>
    </row>
    <row r="501" spans="1:7" x14ac:dyDescent="0.2">
      <c r="A501" s="3" t="s">
        <v>326</v>
      </c>
      <c r="B501" s="2">
        <v>17316</v>
      </c>
      <c r="C501" s="4">
        <f t="shared" si="77"/>
        <v>18</v>
      </c>
      <c r="D501" s="1">
        <v>17298</v>
      </c>
      <c r="E501" s="1"/>
      <c r="F501" s="4">
        <v>174</v>
      </c>
      <c r="G501" s="4">
        <f t="shared" si="78"/>
        <v>17142</v>
      </c>
    </row>
    <row r="502" spans="1:7" x14ac:dyDescent="0.2">
      <c r="A502" s="3" t="s">
        <v>327</v>
      </c>
      <c r="B502" s="2">
        <v>2965</v>
      </c>
      <c r="C502" s="4">
        <f t="shared" si="77"/>
        <v>77</v>
      </c>
      <c r="D502" s="1">
        <v>2888</v>
      </c>
      <c r="E502" s="1"/>
      <c r="F502" s="4">
        <v>0</v>
      </c>
      <c r="G502" s="4">
        <f t="shared" si="78"/>
        <v>2965</v>
      </c>
    </row>
    <row r="503" spans="1:7" x14ac:dyDescent="0.2">
      <c r="A503" s="3" t="s">
        <v>328</v>
      </c>
      <c r="B503" s="2">
        <v>3800</v>
      </c>
      <c r="C503" s="4">
        <f t="shared" si="77"/>
        <v>83</v>
      </c>
      <c r="D503" s="1">
        <v>3717</v>
      </c>
      <c r="E503" s="1"/>
      <c r="F503" s="4">
        <v>0</v>
      </c>
      <c r="G503" s="4">
        <f t="shared" si="78"/>
        <v>3800</v>
      </c>
    </row>
    <row r="504" spans="1:7" x14ac:dyDescent="0.2">
      <c r="A504" s="3" t="s">
        <v>329</v>
      </c>
      <c r="B504" s="2">
        <v>2286</v>
      </c>
      <c r="C504" s="4">
        <f t="shared" si="77"/>
        <v>31</v>
      </c>
      <c r="D504" s="1">
        <v>2255</v>
      </c>
      <c r="E504" s="1"/>
      <c r="F504" s="4">
        <v>0</v>
      </c>
      <c r="G504" s="4">
        <f t="shared" si="78"/>
        <v>2286</v>
      </c>
    </row>
    <row r="505" spans="1:7" x14ac:dyDescent="0.2">
      <c r="A505" s="3" t="s">
        <v>330</v>
      </c>
      <c r="B505" s="2">
        <v>5595</v>
      </c>
      <c r="C505" s="4">
        <f t="shared" si="77"/>
        <v>-31</v>
      </c>
      <c r="D505" s="1">
        <v>5626</v>
      </c>
      <c r="E505" s="1"/>
      <c r="F505" s="4">
        <v>0</v>
      </c>
      <c r="G505" s="4">
        <f t="shared" si="78"/>
        <v>5595</v>
      </c>
    </row>
    <row r="506" spans="1:7" x14ac:dyDescent="0.2">
      <c r="A506" s="3" t="s">
        <v>331</v>
      </c>
      <c r="B506" s="2">
        <v>2966</v>
      </c>
      <c r="C506" s="4">
        <f t="shared" si="77"/>
        <v>-26</v>
      </c>
      <c r="D506" s="1">
        <v>2992</v>
      </c>
      <c r="E506" s="1"/>
      <c r="F506" s="4">
        <v>0</v>
      </c>
      <c r="G506" s="4">
        <f t="shared" si="78"/>
        <v>2966</v>
      </c>
    </row>
    <row r="507" spans="1:7" x14ac:dyDescent="0.2">
      <c r="A507" s="3" t="s">
        <v>496</v>
      </c>
      <c r="B507" s="4">
        <v>20837</v>
      </c>
      <c r="C507" s="4">
        <f t="shared" si="77"/>
        <v>277</v>
      </c>
      <c r="D507" s="1">
        <v>20560</v>
      </c>
      <c r="E507" s="1"/>
      <c r="F507" s="4">
        <v>0</v>
      </c>
      <c r="G507" s="4">
        <f t="shared" si="78"/>
        <v>20837</v>
      </c>
    </row>
    <row r="508" spans="1:7" x14ac:dyDescent="0.2">
      <c r="A508" s="3" t="s">
        <v>332</v>
      </c>
      <c r="B508" s="2">
        <v>232</v>
      </c>
      <c r="C508" s="4">
        <f t="shared" si="77"/>
        <v>2</v>
      </c>
      <c r="D508" s="1">
        <v>230</v>
      </c>
      <c r="E508" s="1"/>
      <c r="F508" s="4">
        <v>0</v>
      </c>
      <c r="G508" s="4">
        <f t="shared" si="78"/>
        <v>232</v>
      </c>
    </row>
    <row r="509" spans="1:7" x14ac:dyDescent="0.2">
      <c r="A509" s="3" t="s">
        <v>333</v>
      </c>
      <c r="B509" s="2">
        <v>250</v>
      </c>
      <c r="C509" s="4">
        <f t="shared" si="77"/>
        <v>-4</v>
      </c>
      <c r="D509" s="1">
        <v>254</v>
      </c>
      <c r="E509" s="1"/>
      <c r="F509" s="4">
        <v>0</v>
      </c>
      <c r="G509" s="4">
        <f t="shared" si="78"/>
        <v>250</v>
      </c>
    </row>
    <row r="510" spans="1:7" x14ac:dyDescent="0.2">
      <c r="A510" s="3" t="s">
        <v>334</v>
      </c>
      <c r="B510" s="2">
        <v>5018</v>
      </c>
      <c r="C510" s="4">
        <f t="shared" si="77"/>
        <v>3</v>
      </c>
      <c r="D510" s="1">
        <v>5015</v>
      </c>
      <c r="E510" s="1"/>
      <c r="F510" s="4">
        <v>0</v>
      </c>
      <c r="G510" s="4">
        <f t="shared" si="78"/>
        <v>5018</v>
      </c>
    </row>
    <row r="511" spans="1:7" x14ac:dyDescent="0.2">
      <c r="A511" s="3" t="s">
        <v>335</v>
      </c>
      <c r="B511" s="2">
        <v>1253</v>
      </c>
      <c r="C511" s="4">
        <f t="shared" si="77"/>
        <v>22</v>
      </c>
      <c r="D511" s="1">
        <v>1231</v>
      </c>
      <c r="E511" s="1"/>
      <c r="F511" s="4">
        <v>0</v>
      </c>
      <c r="G511" s="4">
        <f t="shared" si="78"/>
        <v>1253</v>
      </c>
    </row>
    <row r="512" spans="1:7" x14ac:dyDescent="0.2">
      <c r="A512" s="3" t="s">
        <v>336</v>
      </c>
      <c r="B512" s="2">
        <v>14323</v>
      </c>
      <c r="C512" s="4">
        <f t="shared" si="77"/>
        <v>98</v>
      </c>
      <c r="D512" s="1">
        <v>14225</v>
      </c>
      <c r="E512" s="1"/>
      <c r="F512" s="4">
        <v>0</v>
      </c>
      <c r="G512" s="4">
        <f t="shared" si="78"/>
        <v>14323</v>
      </c>
    </row>
    <row r="513" spans="1:12" x14ac:dyDescent="0.2">
      <c r="A513" s="3" t="s">
        <v>337</v>
      </c>
      <c r="B513" s="2">
        <v>98200</v>
      </c>
      <c r="C513" s="4">
        <f t="shared" si="77"/>
        <v>778</v>
      </c>
      <c r="D513" s="1">
        <v>97422</v>
      </c>
      <c r="E513" s="1"/>
      <c r="F513" s="4">
        <v>0</v>
      </c>
      <c r="G513" s="4">
        <f t="shared" si="78"/>
        <v>98200</v>
      </c>
    </row>
    <row r="514" spans="1:12" x14ac:dyDescent="0.2">
      <c r="A514" s="3" t="s">
        <v>338</v>
      </c>
      <c r="B514" s="2">
        <v>3780</v>
      </c>
      <c r="C514" s="4">
        <f t="shared" si="77"/>
        <v>-37</v>
      </c>
      <c r="D514" s="1">
        <v>3817</v>
      </c>
      <c r="E514" s="1"/>
      <c r="F514" s="4">
        <v>0</v>
      </c>
      <c r="G514" s="4">
        <f t="shared" si="78"/>
        <v>3780</v>
      </c>
    </row>
    <row r="515" spans="1:12" x14ac:dyDescent="0.2">
      <c r="A515" s="3" t="s">
        <v>339</v>
      </c>
      <c r="B515" s="2">
        <v>1572</v>
      </c>
      <c r="C515" s="4">
        <f t="shared" si="77"/>
        <v>10</v>
      </c>
      <c r="D515" s="1">
        <v>1562</v>
      </c>
      <c r="E515" s="1"/>
      <c r="F515" s="4">
        <v>0</v>
      </c>
      <c r="G515" s="4">
        <f t="shared" si="78"/>
        <v>1572</v>
      </c>
    </row>
    <row r="516" spans="1:12" x14ac:dyDescent="0.2">
      <c r="A516" s="3" t="s">
        <v>340</v>
      </c>
      <c r="B516" s="2">
        <v>34388</v>
      </c>
      <c r="C516" s="4">
        <f t="shared" si="77"/>
        <v>514</v>
      </c>
      <c r="D516" s="1">
        <v>33874</v>
      </c>
      <c r="E516" s="1"/>
      <c r="F516" s="4">
        <v>0</v>
      </c>
      <c r="G516" s="4">
        <f t="shared" si="78"/>
        <v>34388</v>
      </c>
    </row>
    <row r="517" spans="1:12" x14ac:dyDescent="0.2">
      <c r="A517" s="3" t="s">
        <v>484</v>
      </c>
      <c r="B517" s="4">
        <v>378315</v>
      </c>
      <c r="C517" s="4">
        <f t="shared" si="77"/>
        <v>2693</v>
      </c>
      <c r="D517" s="1">
        <v>375622</v>
      </c>
      <c r="E517" s="1"/>
      <c r="F517" s="4">
        <v>3180</v>
      </c>
      <c r="G517" s="4">
        <f t="shared" si="78"/>
        <v>375135</v>
      </c>
    </row>
    <row r="518" spans="1:12" x14ac:dyDescent="0.2">
      <c r="A518" s="14"/>
      <c r="B518" s="1"/>
      <c r="C518" s="1"/>
      <c r="D518" s="1"/>
      <c r="E518" s="1"/>
      <c r="G518" s="4"/>
    </row>
    <row r="519" spans="1:12" x14ac:dyDescent="0.2">
      <c r="A519" s="13" t="s">
        <v>468</v>
      </c>
      <c r="B519" s="1">
        <v>73158</v>
      </c>
      <c r="C519" s="4">
        <f t="shared" ref="C519:C525" si="79">B519-D519</f>
        <v>-1206</v>
      </c>
      <c r="D519" s="1">
        <v>74364</v>
      </c>
      <c r="E519" s="1"/>
      <c r="F519" s="4">
        <v>484</v>
      </c>
      <c r="G519" s="4">
        <f t="shared" ref="G519:G525" si="80">B519-F519</f>
        <v>72674</v>
      </c>
    </row>
    <row r="520" spans="1:12" x14ac:dyDescent="0.2">
      <c r="A520" s="3" t="s">
        <v>341</v>
      </c>
      <c r="B520" s="4">
        <v>1522</v>
      </c>
      <c r="C520" s="4">
        <f t="shared" si="79"/>
        <v>-55</v>
      </c>
      <c r="D520" s="1">
        <v>1577</v>
      </c>
      <c r="E520" s="1"/>
      <c r="F520" s="4">
        <v>0</v>
      </c>
      <c r="G520" s="4">
        <f t="shared" si="80"/>
        <v>1522</v>
      </c>
    </row>
    <row r="521" spans="1:12" x14ac:dyDescent="0.2">
      <c r="A521" s="3" t="s">
        <v>342</v>
      </c>
      <c r="B521" s="2">
        <v>1375</v>
      </c>
      <c r="C521" s="4">
        <f t="shared" si="79"/>
        <v>-28</v>
      </c>
      <c r="D521" s="1">
        <v>1403</v>
      </c>
      <c r="E521" s="1"/>
      <c r="F521" s="4">
        <v>0</v>
      </c>
      <c r="G521" s="4">
        <f t="shared" si="80"/>
        <v>1375</v>
      </c>
    </row>
    <row r="522" spans="1:12" x14ac:dyDescent="0.2">
      <c r="A522" s="3" t="s">
        <v>343</v>
      </c>
      <c r="B522" s="2">
        <v>10203</v>
      </c>
      <c r="C522" s="4">
        <f t="shared" si="79"/>
        <v>-355</v>
      </c>
      <c r="D522" s="1">
        <v>10558</v>
      </c>
      <c r="E522" s="1"/>
      <c r="F522" s="4">
        <v>0</v>
      </c>
      <c r="G522" s="4">
        <f t="shared" si="80"/>
        <v>10203</v>
      </c>
    </row>
    <row r="523" spans="1:12" x14ac:dyDescent="0.2">
      <c r="A523" s="3" t="s">
        <v>344</v>
      </c>
      <c r="B523" s="2">
        <v>888</v>
      </c>
      <c r="C523" s="4">
        <f t="shared" si="79"/>
        <v>-24</v>
      </c>
      <c r="D523" s="1">
        <v>912</v>
      </c>
      <c r="E523" s="1"/>
      <c r="F523" s="4">
        <v>0</v>
      </c>
      <c r="G523" s="4">
        <f t="shared" si="80"/>
        <v>888</v>
      </c>
    </row>
    <row r="524" spans="1:12" x14ac:dyDescent="0.2">
      <c r="A524" s="3" t="s">
        <v>345</v>
      </c>
      <c r="B524" s="2">
        <v>717</v>
      </c>
      <c r="C524" s="4">
        <f t="shared" si="79"/>
        <v>16</v>
      </c>
      <c r="D524" s="1">
        <v>701</v>
      </c>
      <c r="E524" s="1"/>
      <c r="F524" s="4">
        <v>0</v>
      </c>
      <c r="G524" s="4">
        <f t="shared" si="80"/>
        <v>717</v>
      </c>
    </row>
    <row r="525" spans="1:12" x14ac:dyDescent="0.2">
      <c r="A525" s="3" t="s">
        <v>482</v>
      </c>
      <c r="B525" s="2">
        <v>58453</v>
      </c>
      <c r="C525" s="4">
        <f t="shared" si="79"/>
        <v>-760</v>
      </c>
      <c r="D525" s="1">
        <v>59213</v>
      </c>
      <c r="E525" s="1"/>
      <c r="F525" s="4">
        <v>484</v>
      </c>
      <c r="G525" s="4">
        <f t="shared" si="80"/>
        <v>57969</v>
      </c>
    </row>
    <row r="526" spans="1:12" x14ac:dyDescent="0.2">
      <c r="A526" s="14"/>
      <c r="B526" s="1"/>
      <c r="C526" s="1"/>
      <c r="D526" s="1"/>
      <c r="E526" s="1"/>
      <c r="G526" s="4"/>
    </row>
    <row r="527" spans="1:12" s="4" customFormat="1" x14ac:dyDescent="0.2">
      <c r="A527" s="13" t="s">
        <v>469</v>
      </c>
      <c r="B527" s="1">
        <v>196071</v>
      </c>
      <c r="C527" s="4">
        <f t="shared" ref="C527:C532" si="81">B527-D527</f>
        <v>6032</v>
      </c>
      <c r="D527" s="1">
        <v>190039</v>
      </c>
      <c r="E527" s="1"/>
      <c r="F527" s="4">
        <v>224</v>
      </c>
      <c r="G527" s="4">
        <f t="shared" ref="G527:G532" si="82">B527-F527</f>
        <v>195847</v>
      </c>
      <c r="H527" s="6"/>
      <c r="I527" s="6"/>
      <c r="J527" s="6"/>
      <c r="K527" s="6"/>
      <c r="L527" s="6"/>
    </row>
    <row r="528" spans="1:12" s="4" customFormat="1" x14ac:dyDescent="0.2">
      <c r="A528" s="3" t="s">
        <v>346</v>
      </c>
      <c r="B528" s="2">
        <v>593</v>
      </c>
      <c r="C528" s="4">
        <f t="shared" si="81"/>
        <v>13</v>
      </c>
      <c r="D528" s="1">
        <v>580</v>
      </c>
      <c r="E528" s="1"/>
      <c r="F528" s="4">
        <v>0</v>
      </c>
      <c r="G528" s="4">
        <f t="shared" si="82"/>
        <v>593</v>
      </c>
      <c r="H528" s="6"/>
      <c r="I528" s="6"/>
      <c r="J528" s="6"/>
      <c r="K528" s="6"/>
      <c r="L528" s="6"/>
    </row>
    <row r="529" spans="1:12" s="4" customFormat="1" x14ac:dyDescent="0.2">
      <c r="A529" s="3" t="s">
        <v>97</v>
      </c>
      <c r="B529" s="2">
        <v>0</v>
      </c>
      <c r="C529" s="4">
        <f t="shared" si="81"/>
        <v>0</v>
      </c>
      <c r="D529" s="1">
        <v>0</v>
      </c>
      <c r="E529" s="1"/>
      <c r="F529" s="4">
        <v>0</v>
      </c>
      <c r="G529" s="4">
        <f t="shared" si="82"/>
        <v>0</v>
      </c>
      <c r="H529" s="6"/>
      <c r="I529" s="6"/>
      <c r="J529" s="6"/>
      <c r="K529" s="6"/>
      <c r="L529" s="6"/>
    </row>
    <row r="530" spans="1:12" s="4" customFormat="1" x14ac:dyDescent="0.2">
      <c r="A530" s="3" t="s">
        <v>347</v>
      </c>
      <c r="B530" s="2">
        <v>13092</v>
      </c>
      <c r="C530" s="4">
        <f t="shared" si="81"/>
        <v>117</v>
      </c>
      <c r="D530" s="1">
        <v>12975</v>
      </c>
      <c r="E530" s="1"/>
      <c r="F530" s="4">
        <v>0</v>
      </c>
      <c r="G530" s="4">
        <f t="shared" si="82"/>
        <v>13092</v>
      </c>
      <c r="H530" s="6"/>
      <c r="I530" s="6"/>
      <c r="J530" s="6"/>
      <c r="K530" s="6"/>
      <c r="L530" s="6"/>
    </row>
    <row r="531" spans="1:12" s="4" customFormat="1" x14ac:dyDescent="0.2">
      <c r="A531" s="3" t="s">
        <v>348</v>
      </c>
      <c r="B531" s="2">
        <v>6258</v>
      </c>
      <c r="C531" s="4">
        <f t="shared" si="81"/>
        <v>82</v>
      </c>
      <c r="D531" s="1">
        <v>6176</v>
      </c>
      <c r="E531" s="1"/>
      <c r="F531" s="4">
        <v>0</v>
      </c>
      <c r="G531" s="4">
        <f t="shared" si="82"/>
        <v>6258</v>
      </c>
      <c r="H531" s="6"/>
      <c r="I531" s="6"/>
      <c r="J531" s="6"/>
      <c r="K531" s="6"/>
      <c r="L531" s="6"/>
    </row>
    <row r="532" spans="1:12" s="4" customFormat="1" x14ac:dyDescent="0.2">
      <c r="A532" s="3" t="s">
        <v>482</v>
      </c>
      <c r="B532" s="2">
        <v>176128</v>
      </c>
      <c r="C532" s="4">
        <f t="shared" si="81"/>
        <v>5820</v>
      </c>
      <c r="D532" s="1">
        <v>170308</v>
      </c>
      <c r="E532" s="1"/>
      <c r="F532" s="4">
        <v>224</v>
      </c>
      <c r="G532" s="4">
        <f t="shared" si="82"/>
        <v>175904</v>
      </c>
      <c r="H532" s="6"/>
      <c r="I532" s="6"/>
      <c r="J532" s="6"/>
      <c r="K532" s="6"/>
      <c r="L532" s="6"/>
    </row>
    <row r="533" spans="1:12" s="4" customFormat="1" x14ac:dyDescent="0.2">
      <c r="A533" s="14"/>
      <c r="B533" s="1"/>
      <c r="C533" s="1"/>
      <c r="D533" s="1"/>
      <c r="E533" s="1"/>
      <c r="H533" s="6"/>
      <c r="I533" s="6"/>
      <c r="J533" s="6"/>
      <c r="K533" s="6"/>
      <c r="L533" s="6"/>
    </row>
    <row r="534" spans="1:12" s="4" customFormat="1" x14ac:dyDescent="0.2">
      <c r="A534" s="5" t="s">
        <v>470</v>
      </c>
      <c r="B534" s="2">
        <v>280355</v>
      </c>
      <c r="C534" s="4">
        <f t="shared" ref="C534:C538" si="83">B534-D534</f>
        <v>2566</v>
      </c>
      <c r="D534" s="1">
        <v>277789</v>
      </c>
      <c r="E534" s="1"/>
      <c r="F534" s="4">
        <v>113</v>
      </c>
      <c r="G534" s="4">
        <f>B534-F534</f>
        <v>280242</v>
      </c>
      <c r="H534" s="6"/>
      <c r="I534" s="6"/>
      <c r="J534" s="6"/>
      <c r="K534" s="6"/>
      <c r="L534" s="6"/>
    </row>
    <row r="535" spans="1:12" s="4" customFormat="1" x14ac:dyDescent="0.2">
      <c r="A535" s="3" t="s">
        <v>349</v>
      </c>
      <c r="B535" s="2">
        <v>41646</v>
      </c>
      <c r="C535" s="4">
        <f t="shared" si="83"/>
        <v>56</v>
      </c>
      <c r="D535" s="1">
        <v>41590</v>
      </c>
      <c r="E535" s="1"/>
      <c r="F535" s="4">
        <v>20</v>
      </c>
      <c r="G535" s="4">
        <f>B535-F535</f>
        <v>41626</v>
      </c>
      <c r="H535" s="6"/>
      <c r="I535" s="6"/>
      <c r="J535" s="6"/>
      <c r="K535" s="6"/>
      <c r="L535" s="6"/>
    </row>
    <row r="536" spans="1:12" s="4" customFormat="1" x14ac:dyDescent="0.2">
      <c r="A536" s="3" t="s">
        <v>350</v>
      </c>
      <c r="B536" s="2">
        <v>167252</v>
      </c>
      <c r="C536" s="4">
        <f t="shared" si="83"/>
        <v>2649</v>
      </c>
      <c r="D536" s="1">
        <v>164603</v>
      </c>
      <c r="E536" s="1"/>
      <c r="F536" s="4">
        <v>6</v>
      </c>
      <c r="G536" s="4">
        <f>B536-F536</f>
        <v>167246</v>
      </c>
      <c r="H536" s="6"/>
      <c r="I536" s="6"/>
      <c r="J536" s="6"/>
      <c r="K536" s="6"/>
      <c r="L536" s="6"/>
    </row>
    <row r="537" spans="1:12" s="4" customFormat="1" x14ac:dyDescent="0.2">
      <c r="A537" s="3" t="s">
        <v>351</v>
      </c>
      <c r="B537" s="2">
        <v>585</v>
      </c>
      <c r="C537" s="4">
        <f t="shared" si="83"/>
        <v>-5</v>
      </c>
      <c r="D537" s="1">
        <v>590</v>
      </c>
      <c r="E537" s="1"/>
      <c r="F537" s="4">
        <v>0</v>
      </c>
      <c r="G537" s="4">
        <f>B537-F537</f>
        <v>585</v>
      </c>
      <c r="H537" s="6"/>
      <c r="I537" s="6"/>
      <c r="J537" s="6"/>
      <c r="K537" s="6"/>
      <c r="L537" s="6"/>
    </row>
    <row r="538" spans="1:12" s="4" customFormat="1" x14ac:dyDescent="0.2">
      <c r="A538" s="3" t="s">
        <v>482</v>
      </c>
      <c r="B538" s="2">
        <v>70872</v>
      </c>
      <c r="C538" s="4">
        <f t="shared" si="83"/>
        <v>-134</v>
      </c>
      <c r="D538" s="1">
        <v>71006</v>
      </c>
      <c r="E538" s="1"/>
      <c r="F538" s="4">
        <v>87</v>
      </c>
      <c r="G538" s="4">
        <f>B538-F538</f>
        <v>70785</v>
      </c>
      <c r="H538" s="6"/>
      <c r="I538" s="6"/>
      <c r="J538" s="6"/>
      <c r="K538" s="6"/>
      <c r="L538" s="6"/>
    </row>
    <row r="539" spans="1:12" s="4" customFormat="1" x14ac:dyDescent="0.2">
      <c r="A539" s="3"/>
      <c r="B539" s="2"/>
      <c r="C539" s="2"/>
      <c r="D539" s="1"/>
      <c r="E539" s="1"/>
      <c r="H539" s="6"/>
      <c r="I539" s="6"/>
      <c r="J539" s="6"/>
      <c r="K539" s="6"/>
      <c r="L539" s="6"/>
    </row>
    <row r="540" spans="1:12" s="4" customFormat="1" x14ac:dyDescent="0.2">
      <c r="A540" s="13" t="s">
        <v>471</v>
      </c>
      <c r="B540" s="1">
        <v>155390</v>
      </c>
      <c r="C540" s="4">
        <f t="shared" ref="C540:C544" si="84">B540-D540</f>
        <v>4018</v>
      </c>
      <c r="D540" s="1">
        <v>151372</v>
      </c>
      <c r="E540" s="1"/>
      <c r="F540" s="4">
        <v>5019</v>
      </c>
      <c r="G540" s="4">
        <f>B540-F540</f>
        <v>150371</v>
      </c>
      <c r="H540" s="6"/>
      <c r="I540" s="6"/>
      <c r="J540" s="6"/>
      <c r="K540" s="6"/>
      <c r="L540" s="6"/>
    </row>
    <row r="541" spans="1:12" s="4" customFormat="1" x14ac:dyDescent="0.2">
      <c r="A541" s="3" t="s">
        <v>352</v>
      </c>
      <c r="B541" s="2">
        <v>5790</v>
      </c>
      <c r="C541" s="4">
        <f t="shared" si="84"/>
        <v>27</v>
      </c>
      <c r="D541" s="1">
        <v>5763</v>
      </c>
      <c r="E541" s="1"/>
      <c r="F541" s="4">
        <v>0</v>
      </c>
      <c r="G541" s="4">
        <f>B541-F541</f>
        <v>5790</v>
      </c>
      <c r="H541" s="6"/>
      <c r="I541" s="6"/>
      <c r="J541" s="6"/>
      <c r="K541" s="6"/>
      <c r="L541" s="6"/>
    </row>
    <row r="542" spans="1:12" s="4" customFormat="1" x14ac:dyDescent="0.2">
      <c r="A542" s="3" t="s">
        <v>353</v>
      </c>
      <c r="B542" s="2">
        <v>526</v>
      </c>
      <c r="C542" s="4">
        <f t="shared" si="84"/>
        <v>-7</v>
      </c>
      <c r="D542" s="1">
        <v>533</v>
      </c>
      <c r="E542" s="1"/>
      <c r="F542" s="4">
        <v>0</v>
      </c>
      <c r="G542" s="4">
        <f>B542-F542</f>
        <v>526</v>
      </c>
      <c r="H542" s="6"/>
      <c r="I542" s="6"/>
      <c r="J542" s="6"/>
      <c r="K542" s="6"/>
      <c r="L542" s="6"/>
    </row>
    <row r="543" spans="1:12" s="4" customFormat="1" x14ac:dyDescent="0.2">
      <c r="A543" s="3" t="s">
        <v>354</v>
      </c>
      <c r="B543" s="2">
        <v>9139</v>
      </c>
      <c r="C543" s="4">
        <f t="shared" si="84"/>
        <v>313</v>
      </c>
      <c r="D543" s="1">
        <v>8826</v>
      </c>
      <c r="E543" s="1"/>
      <c r="F543" s="4">
        <v>80</v>
      </c>
      <c r="G543" s="4">
        <f>B543-F543</f>
        <v>9059</v>
      </c>
      <c r="H543" s="6"/>
      <c r="I543" s="6"/>
      <c r="J543" s="6"/>
      <c r="K543" s="6"/>
      <c r="L543" s="6"/>
    </row>
    <row r="544" spans="1:12" s="4" customFormat="1" x14ac:dyDescent="0.2">
      <c r="A544" s="3" t="s">
        <v>482</v>
      </c>
      <c r="B544" s="2">
        <v>139935</v>
      </c>
      <c r="C544" s="4">
        <f t="shared" si="84"/>
        <v>3685</v>
      </c>
      <c r="D544" s="1">
        <v>136250</v>
      </c>
      <c r="E544" s="1"/>
      <c r="F544" s="4">
        <v>4939</v>
      </c>
      <c r="G544" s="4">
        <f>B544-F544</f>
        <v>134996</v>
      </c>
      <c r="H544" s="6"/>
      <c r="I544" s="6"/>
      <c r="J544" s="6"/>
      <c r="K544" s="6"/>
      <c r="L544" s="6"/>
    </row>
    <row r="545" spans="1:12" s="4" customFormat="1" x14ac:dyDescent="0.2">
      <c r="A545" s="14"/>
      <c r="B545" s="1"/>
      <c r="C545" s="1"/>
      <c r="D545" s="1"/>
      <c r="E545" s="1"/>
      <c r="H545" s="6"/>
      <c r="I545" s="6"/>
      <c r="J545" s="6"/>
      <c r="K545" s="6"/>
      <c r="L545" s="6"/>
    </row>
    <row r="546" spans="1:12" s="4" customFormat="1" x14ac:dyDescent="0.2">
      <c r="A546" s="13" t="s">
        <v>472</v>
      </c>
      <c r="B546" s="1">
        <v>383664</v>
      </c>
      <c r="C546" s="4">
        <f t="shared" ref="C546:C551" si="85">B546-D546</f>
        <v>4216</v>
      </c>
      <c r="D546" s="1">
        <v>379448</v>
      </c>
      <c r="E546" s="1"/>
      <c r="F546" s="4">
        <v>6</v>
      </c>
      <c r="G546" s="4">
        <f t="shared" ref="G546:G551" si="86">B546-F546</f>
        <v>383658</v>
      </c>
      <c r="H546" s="6"/>
      <c r="I546" s="6"/>
      <c r="J546" s="6"/>
      <c r="K546" s="6"/>
      <c r="L546" s="6"/>
    </row>
    <row r="547" spans="1:12" s="4" customFormat="1" x14ac:dyDescent="0.2">
      <c r="A547" s="3" t="s">
        <v>188</v>
      </c>
      <c r="B547" s="2">
        <v>4485</v>
      </c>
      <c r="C547" s="4">
        <f t="shared" si="85"/>
        <v>-5</v>
      </c>
      <c r="D547" s="1">
        <v>4490</v>
      </c>
      <c r="E547" s="1"/>
      <c r="F547" s="4">
        <v>0</v>
      </c>
      <c r="G547" s="4">
        <f t="shared" si="86"/>
        <v>4485</v>
      </c>
      <c r="H547" s="6"/>
      <c r="I547" s="6"/>
      <c r="J547" s="6"/>
      <c r="K547" s="6"/>
      <c r="L547" s="6"/>
    </row>
    <row r="548" spans="1:12" s="4" customFormat="1" x14ac:dyDescent="0.2">
      <c r="A548" s="3" t="s">
        <v>355</v>
      </c>
      <c r="B548" s="2">
        <v>58674</v>
      </c>
      <c r="C548" s="4">
        <f t="shared" si="85"/>
        <v>1317</v>
      </c>
      <c r="D548" s="1">
        <v>57357</v>
      </c>
      <c r="E548" s="1"/>
      <c r="F548" s="4">
        <v>0</v>
      </c>
      <c r="G548" s="4">
        <f t="shared" si="86"/>
        <v>58674</v>
      </c>
      <c r="H548" s="6"/>
      <c r="I548" s="6"/>
      <c r="J548" s="6"/>
      <c r="K548" s="6"/>
      <c r="L548" s="6"/>
    </row>
    <row r="549" spans="1:12" s="4" customFormat="1" x14ac:dyDescent="0.2">
      <c r="A549" s="3" t="s">
        <v>356</v>
      </c>
      <c r="B549" s="2">
        <v>52517</v>
      </c>
      <c r="C549" s="4">
        <f t="shared" si="85"/>
        <v>600</v>
      </c>
      <c r="D549" s="1">
        <v>51917</v>
      </c>
      <c r="E549" s="1"/>
      <c r="F549" s="4">
        <v>6</v>
      </c>
      <c r="G549" s="4">
        <f t="shared" si="86"/>
        <v>52511</v>
      </c>
      <c r="H549" s="6"/>
      <c r="I549" s="6"/>
      <c r="J549" s="6"/>
      <c r="K549" s="6"/>
      <c r="L549" s="6"/>
    </row>
    <row r="550" spans="1:12" s="4" customFormat="1" x14ac:dyDescent="0.2">
      <c r="A550" s="3" t="s">
        <v>357</v>
      </c>
      <c r="B550" s="2">
        <v>20918</v>
      </c>
      <c r="C550" s="4">
        <f t="shared" si="85"/>
        <v>170</v>
      </c>
      <c r="D550" s="1">
        <v>20748</v>
      </c>
      <c r="E550" s="1"/>
      <c r="F550" s="4">
        <v>0</v>
      </c>
      <c r="G550" s="4">
        <f t="shared" si="86"/>
        <v>20918</v>
      </c>
      <c r="H550" s="6"/>
      <c r="I550" s="6"/>
      <c r="J550" s="6"/>
      <c r="K550" s="6"/>
      <c r="L550" s="6"/>
    </row>
    <row r="551" spans="1:12" s="4" customFormat="1" x14ac:dyDescent="0.2">
      <c r="A551" s="3" t="s">
        <v>482</v>
      </c>
      <c r="B551" s="2">
        <v>247070</v>
      </c>
      <c r="C551" s="4">
        <f t="shared" si="85"/>
        <v>2134</v>
      </c>
      <c r="D551" s="1">
        <v>244936</v>
      </c>
      <c r="E551" s="1"/>
      <c r="F551" s="4">
        <v>0</v>
      </c>
      <c r="G551" s="4">
        <f t="shared" si="86"/>
        <v>247070</v>
      </c>
      <c r="H551" s="6"/>
      <c r="I551" s="6"/>
      <c r="J551" s="6"/>
      <c r="K551" s="6"/>
      <c r="L551" s="6"/>
    </row>
    <row r="552" spans="1:12" s="4" customFormat="1" x14ac:dyDescent="0.2">
      <c r="A552" s="14"/>
      <c r="B552" s="1"/>
      <c r="C552" s="1"/>
      <c r="D552" s="1"/>
      <c r="E552" s="1"/>
      <c r="H552" s="6"/>
      <c r="I552" s="6"/>
      <c r="J552" s="6"/>
      <c r="K552" s="6"/>
      <c r="L552" s="6"/>
    </row>
    <row r="553" spans="1:12" s="4" customFormat="1" x14ac:dyDescent="0.2">
      <c r="A553" s="13" t="s">
        <v>473</v>
      </c>
      <c r="B553" s="1">
        <v>428104</v>
      </c>
      <c r="C553" s="4">
        <f t="shared" ref="C553:C561" si="87">B553-D553</f>
        <v>5386</v>
      </c>
      <c r="D553" s="1">
        <v>422718</v>
      </c>
      <c r="E553" s="1"/>
      <c r="F553" s="4">
        <v>130</v>
      </c>
      <c r="G553" s="4">
        <f t="shared" ref="G553:G561" si="88">B553-F553</f>
        <v>427974</v>
      </c>
      <c r="H553" s="6"/>
      <c r="I553" s="6"/>
      <c r="J553" s="6"/>
      <c r="K553" s="6"/>
      <c r="L553" s="6"/>
    </row>
    <row r="554" spans="1:12" s="4" customFormat="1" x14ac:dyDescent="0.2">
      <c r="A554" s="3" t="s">
        <v>358</v>
      </c>
      <c r="B554" s="2">
        <v>42159</v>
      </c>
      <c r="C554" s="4">
        <f t="shared" si="87"/>
        <v>663</v>
      </c>
      <c r="D554" s="1">
        <v>41496</v>
      </c>
      <c r="E554" s="1"/>
      <c r="F554" s="4">
        <v>0</v>
      </c>
      <c r="G554" s="4">
        <f t="shared" si="88"/>
        <v>42159</v>
      </c>
      <c r="H554" s="6"/>
      <c r="I554" s="6"/>
      <c r="J554" s="6"/>
      <c r="K554" s="6"/>
      <c r="L554" s="6"/>
    </row>
    <row r="555" spans="1:12" s="4" customFormat="1" x14ac:dyDescent="0.2">
      <c r="A555" s="3" t="s">
        <v>359</v>
      </c>
      <c r="B555" s="2">
        <v>26361</v>
      </c>
      <c r="C555" s="4">
        <f t="shared" si="87"/>
        <v>120</v>
      </c>
      <c r="D555" s="1">
        <v>26241</v>
      </c>
      <c r="E555" s="1"/>
      <c r="F555" s="4">
        <v>6</v>
      </c>
      <c r="G555" s="4">
        <f t="shared" si="88"/>
        <v>26355</v>
      </c>
      <c r="H555" s="6"/>
      <c r="I555" s="6"/>
      <c r="J555" s="6"/>
      <c r="K555" s="6"/>
      <c r="L555" s="6"/>
    </row>
    <row r="556" spans="1:12" s="4" customFormat="1" x14ac:dyDescent="0.2">
      <c r="A556" s="3" t="s">
        <v>360</v>
      </c>
      <c r="B556" s="2">
        <v>13937</v>
      </c>
      <c r="C556" s="4">
        <f t="shared" si="87"/>
        <v>115</v>
      </c>
      <c r="D556" s="1">
        <v>13822</v>
      </c>
      <c r="E556" s="1"/>
      <c r="F556" s="4">
        <v>0</v>
      </c>
      <c r="G556" s="4">
        <f t="shared" si="88"/>
        <v>13937</v>
      </c>
      <c r="H556" s="6"/>
      <c r="I556" s="6"/>
      <c r="J556" s="6"/>
      <c r="K556" s="6"/>
      <c r="L556" s="6"/>
    </row>
    <row r="557" spans="1:12" s="4" customFormat="1" x14ac:dyDescent="0.2">
      <c r="A557" s="3" t="s">
        <v>361</v>
      </c>
      <c r="B557" s="2">
        <v>13606</v>
      </c>
      <c r="C557" s="4">
        <f t="shared" si="87"/>
        <v>-51</v>
      </c>
      <c r="D557" s="1">
        <v>13657</v>
      </c>
      <c r="E557" s="1"/>
      <c r="F557" s="4">
        <v>0</v>
      </c>
      <c r="G557" s="4">
        <f t="shared" si="88"/>
        <v>13606</v>
      </c>
      <c r="H557" s="6"/>
      <c r="I557" s="6"/>
      <c r="J557" s="6"/>
      <c r="K557" s="6"/>
      <c r="L557" s="6"/>
    </row>
    <row r="558" spans="1:12" s="4" customFormat="1" x14ac:dyDescent="0.2">
      <c r="A558" s="3" t="s">
        <v>362</v>
      </c>
      <c r="B558" s="2">
        <v>34573</v>
      </c>
      <c r="C558" s="4">
        <f t="shared" si="87"/>
        <v>1231</v>
      </c>
      <c r="D558" s="1">
        <v>33342</v>
      </c>
      <c r="E558" s="1"/>
      <c r="F558" s="4">
        <v>0</v>
      </c>
      <c r="G558" s="4">
        <f t="shared" si="88"/>
        <v>34573</v>
      </c>
      <c r="H558" s="6"/>
      <c r="I558" s="6"/>
      <c r="J558" s="6"/>
      <c r="K558" s="6"/>
      <c r="L558" s="6"/>
    </row>
    <row r="559" spans="1:12" s="4" customFormat="1" x14ac:dyDescent="0.2">
      <c r="A559" s="3" t="s">
        <v>363</v>
      </c>
      <c r="B559" s="2">
        <v>54064</v>
      </c>
      <c r="C559" s="4">
        <f t="shared" si="87"/>
        <v>494</v>
      </c>
      <c r="D559" s="1">
        <v>53570</v>
      </c>
      <c r="E559" s="1"/>
      <c r="F559" s="4">
        <v>0</v>
      </c>
      <c r="G559" s="4">
        <f t="shared" si="88"/>
        <v>54064</v>
      </c>
      <c r="H559" s="6"/>
      <c r="I559" s="6"/>
      <c r="J559" s="6"/>
      <c r="K559" s="6"/>
      <c r="L559" s="6"/>
    </row>
    <row r="560" spans="1:12" s="4" customFormat="1" x14ac:dyDescent="0.2">
      <c r="A560" s="3" t="s">
        <v>364</v>
      </c>
      <c r="B560" s="2">
        <v>33430</v>
      </c>
      <c r="C560" s="4">
        <f t="shared" si="87"/>
        <v>148</v>
      </c>
      <c r="D560" s="1">
        <v>33282</v>
      </c>
      <c r="E560" s="1"/>
      <c r="F560" s="4">
        <v>0</v>
      </c>
      <c r="G560" s="4">
        <f t="shared" si="88"/>
        <v>33430</v>
      </c>
      <c r="H560" s="6"/>
      <c r="I560" s="6"/>
      <c r="J560" s="6"/>
      <c r="K560" s="6"/>
      <c r="L560" s="6"/>
    </row>
    <row r="561" spans="1:12" s="4" customFormat="1" x14ac:dyDescent="0.2">
      <c r="A561" s="3" t="s">
        <v>482</v>
      </c>
      <c r="B561" s="2">
        <v>209974</v>
      </c>
      <c r="C561" s="4">
        <f t="shared" si="87"/>
        <v>2666</v>
      </c>
      <c r="D561" s="1">
        <v>207308</v>
      </c>
      <c r="E561" s="1"/>
      <c r="F561" s="4">
        <v>124</v>
      </c>
      <c r="G561" s="4">
        <f t="shared" si="88"/>
        <v>209850</v>
      </c>
      <c r="H561" s="6"/>
      <c r="I561" s="6"/>
      <c r="J561" s="6"/>
      <c r="K561" s="6"/>
      <c r="L561" s="6"/>
    </row>
    <row r="562" spans="1:12" s="4" customFormat="1" x14ac:dyDescent="0.2">
      <c r="A562" s="14"/>
      <c r="B562" s="1"/>
      <c r="C562" s="1"/>
      <c r="D562" s="1"/>
      <c r="E562" s="1"/>
      <c r="H562" s="6"/>
      <c r="I562" s="6"/>
      <c r="J562" s="6"/>
      <c r="K562" s="6"/>
      <c r="L562" s="6"/>
    </row>
    <row r="563" spans="1:12" s="4" customFormat="1" x14ac:dyDescent="0.2">
      <c r="A563" s="13" t="s">
        <v>474</v>
      </c>
      <c r="B563" s="1">
        <v>100198</v>
      </c>
      <c r="C563" s="4">
        <f t="shared" ref="C563:C569" si="89">B563-D563</f>
        <v>6778</v>
      </c>
      <c r="D563" s="1">
        <v>93420</v>
      </c>
      <c r="E563" s="1"/>
      <c r="F563" s="4">
        <v>8718</v>
      </c>
      <c r="G563" s="4">
        <f t="shared" ref="G563:G569" si="90">B563-F563</f>
        <v>91480</v>
      </c>
      <c r="H563" s="6"/>
      <c r="I563" s="6"/>
      <c r="J563" s="6"/>
      <c r="K563" s="6"/>
      <c r="L563" s="6"/>
    </row>
    <row r="564" spans="1:12" s="4" customFormat="1" x14ac:dyDescent="0.2">
      <c r="A564" s="3" t="s">
        <v>365</v>
      </c>
      <c r="B564" s="2">
        <v>2445</v>
      </c>
      <c r="C564" s="4">
        <f t="shared" si="89"/>
        <v>27</v>
      </c>
      <c r="D564" s="1">
        <v>2418</v>
      </c>
      <c r="E564" s="1"/>
      <c r="F564" s="4">
        <v>0</v>
      </c>
      <c r="G564" s="4">
        <f t="shared" si="90"/>
        <v>2445</v>
      </c>
      <c r="H564" s="6"/>
      <c r="I564" s="6"/>
      <c r="J564" s="6"/>
      <c r="K564" s="6"/>
      <c r="L564" s="6"/>
    </row>
    <row r="565" spans="1:12" s="4" customFormat="1" x14ac:dyDescent="0.2">
      <c r="A565" s="3" t="s">
        <v>366</v>
      </c>
      <c r="B565" s="2">
        <v>944</v>
      </c>
      <c r="C565" s="4">
        <f t="shared" si="89"/>
        <v>-44</v>
      </c>
      <c r="D565" s="1">
        <v>988</v>
      </c>
      <c r="E565" s="1"/>
      <c r="F565" s="4">
        <v>0</v>
      </c>
      <c r="G565" s="4">
        <f t="shared" si="90"/>
        <v>944</v>
      </c>
      <c r="H565" s="6"/>
      <c r="I565" s="6"/>
      <c r="J565" s="6"/>
      <c r="K565" s="6"/>
      <c r="L565" s="6"/>
    </row>
    <row r="566" spans="1:12" s="4" customFormat="1" x14ac:dyDescent="0.2">
      <c r="A566" s="3" t="s">
        <v>367</v>
      </c>
      <c r="B566" s="2">
        <v>703</v>
      </c>
      <c r="C566" s="4">
        <f t="shared" si="89"/>
        <v>0</v>
      </c>
      <c r="D566" s="1">
        <v>703</v>
      </c>
      <c r="E566" s="1"/>
      <c r="F566" s="4">
        <v>0</v>
      </c>
      <c r="G566" s="4">
        <f t="shared" si="90"/>
        <v>703</v>
      </c>
      <c r="H566" s="6"/>
      <c r="I566" s="6"/>
      <c r="J566" s="6"/>
      <c r="K566" s="6"/>
      <c r="L566" s="6"/>
    </row>
    <row r="567" spans="1:12" s="4" customFormat="1" x14ac:dyDescent="0.2">
      <c r="A567" s="3" t="s">
        <v>368</v>
      </c>
      <c r="B567" s="2">
        <v>774</v>
      </c>
      <c r="C567" s="4">
        <f t="shared" si="89"/>
        <v>-11</v>
      </c>
      <c r="D567" s="1">
        <v>785</v>
      </c>
      <c r="E567" s="1"/>
      <c r="F567" s="4">
        <v>0</v>
      </c>
      <c r="G567" s="4">
        <f t="shared" si="90"/>
        <v>774</v>
      </c>
      <c r="H567" s="6"/>
      <c r="I567" s="6"/>
      <c r="J567" s="6"/>
      <c r="K567" s="6"/>
      <c r="L567" s="6"/>
    </row>
    <row r="568" spans="1:12" s="4" customFormat="1" x14ac:dyDescent="0.2">
      <c r="A568" s="3" t="s">
        <v>369</v>
      </c>
      <c r="B568" s="2">
        <v>6969</v>
      </c>
      <c r="C568" s="4">
        <f t="shared" si="89"/>
        <v>260</v>
      </c>
      <c r="D568" s="1">
        <v>6709</v>
      </c>
      <c r="E568" s="1"/>
      <c r="F568" s="4">
        <v>0</v>
      </c>
      <c r="G568" s="4">
        <f t="shared" si="90"/>
        <v>6969</v>
      </c>
      <c r="H568" s="6"/>
      <c r="I568" s="6"/>
      <c r="J568" s="6"/>
      <c r="K568" s="6"/>
      <c r="L568" s="6"/>
    </row>
    <row r="569" spans="1:12" s="4" customFormat="1" x14ac:dyDescent="0.2">
      <c r="A569" s="3" t="s">
        <v>482</v>
      </c>
      <c r="B569" s="2">
        <v>88363</v>
      </c>
      <c r="C569" s="4">
        <f t="shared" si="89"/>
        <v>6546</v>
      </c>
      <c r="D569" s="1">
        <v>81817</v>
      </c>
      <c r="E569" s="1"/>
      <c r="F569" s="4">
        <v>8718</v>
      </c>
      <c r="G569" s="4">
        <f t="shared" si="90"/>
        <v>79645</v>
      </c>
      <c r="H569" s="6"/>
      <c r="I569" s="6"/>
      <c r="J569" s="6"/>
      <c r="K569" s="6"/>
      <c r="L569" s="6"/>
    </row>
    <row r="570" spans="1:12" s="4" customFormat="1" x14ac:dyDescent="0.2">
      <c r="A570" s="14"/>
      <c r="B570" s="1"/>
      <c r="C570" s="1"/>
      <c r="D570" s="1"/>
      <c r="E570" s="1"/>
      <c r="H570" s="6"/>
      <c r="I570" s="6"/>
      <c r="J570" s="6"/>
      <c r="K570" s="6"/>
      <c r="L570" s="6"/>
    </row>
    <row r="571" spans="1:12" s="4" customFormat="1" x14ac:dyDescent="0.2">
      <c r="A571" s="13" t="s">
        <v>475</v>
      </c>
      <c r="B571" s="1">
        <v>43796</v>
      </c>
      <c r="C571" s="4">
        <f t="shared" ref="C571:C574" si="91">B571-D571</f>
        <v>2245</v>
      </c>
      <c r="D571" s="1">
        <v>41551</v>
      </c>
      <c r="E571" s="1"/>
      <c r="F571" s="4">
        <v>2729</v>
      </c>
      <c r="G571" s="4">
        <f>B571-F571</f>
        <v>41067</v>
      </c>
      <c r="H571" s="6"/>
      <c r="I571" s="6"/>
      <c r="J571" s="6"/>
      <c r="K571" s="6"/>
      <c r="L571" s="6"/>
    </row>
    <row r="572" spans="1:12" s="4" customFormat="1" x14ac:dyDescent="0.2">
      <c r="A572" s="3" t="s">
        <v>370</v>
      </c>
      <c r="B572" s="2">
        <v>705</v>
      </c>
      <c r="C572" s="4">
        <f t="shared" si="91"/>
        <v>-7</v>
      </c>
      <c r="D572" s="1">
        <v>712</v>
      </c>
      <c r="E572" s="1"/>
      <c r="F572" s="4">
        <v>0</v>
      </c>
      <c r="G572" s="4">
        <f>B572-F572</f>
        <v>705</v>
      </c>
      <c r="H572" s="6"/>
      <c r="I572" s="6"/>
      <c r="J572" s="6"/>
      <c r="K572" s="6"/>
      <c r="L572" s="6"/>
    </row>
    <row r="573" spans="1:12" s="4" customFormat="1" x14ac:dyDescent="0.2">
      <c r="A573" s="3" t="s">
        <v>371</v>
      </c>
      <c r="B573" s="2">
        <v>6826</v>
      </c>
      <c r="C573" s="4">
        <f t="shared" si="91"/>
        <v>-24</v>
      </c>
      <c r="D573" s="1">
        <v>6850</v>
      </c>
      <c r="E573" s="1"/>
      <c r="F573" s="4">
        <v>0</v>
      </c>
      <c r="G573" s="4">
        <f>B573-F573</f>
        <v>6826</v>
      </c>
      <c r="H573" s="6"/>
      <c r="I573" s="6"/>
      <c r="J573" s="6"/>
      <c r="K573" s="6"/>
      <c r="L573" s="6"/>
    </row>
    <row r="574" spans="1:12" s="4" customFormat="1" x14ac:dyDescent="0.2">
      <c r="A574" s="3" t="s">
        <v>482</v>
      </c>
      <c r="B574" s="2">
        <v>36265</v>
      </c>
      <c r="C574" s="4">
        <f t="shared" si="91"/>
        <v>2276</v>
      </c>
      <c r="D574" s="1">
        <v>33989</v>
      </c>
      <c r="E574" s="1"/>
      <c r="F574" s="4">
        <v>2729</v>
      </c>
      <c r="G574" s="4">
        <f>B574-F574</f>
        <v>33536</v>
      </c>
      <c r="H574" s="6"/>
      <c r="I574" s="6"/>
      <c r="J574" s="6"/>
      <c r="K574" s="6"/>
      <c r="L574" s="6"/>
    </row>
    <row r="575" spans="1:12" s="4" customFormat="1" x14ac:dyDescent="0.2">
      <c r="A575" s="14"/>
      <c r="B575" s="1"/>
      <c r="C575" s="1"/>
      <c r="D575" s="1"/>
      <c r="E575" s="1"/>
      <c r="H575" s="6"/>
      <c r="I575" s="6"/>
      <c r="J575" s="6"/>
      <c r="K575" s="6"/>
      <c r="L575" s="6"/>
    </row>
    <row r="576" spans="1:12" s="4" customFormat="1" x14ac:dyDescent="0.2">
      <c r="A576" s="13" t="s">
        <v>476</v>
      </c>
      <c r="B576" s="1">
        <v>22898</v>
      </c>
      <c r="C576" s="4">
        <f t="shared" ref="C576:C578" si="92">B576-D576</f>
        <v>328</v>
      </c>
      <c r="D576" s="1">
        <v>22570</v>
      </c>
      <c r="E576" s="1"/>
      <c r="F576" s="4">
        <v>3370</v>
      </c>
      <c r="G576" s="4">
        <f>B576-F576</f>
        <v>19528</v>
      </c>
      <c r="H576" s="6"/>
      <c r="I576" s="6"/>
      <c r="J576" s="6"/>
      <c r="K576" s="6"/>
      <c r="L576" s="6"/>
    </row>
    <row r="577" spans="1:12" s="4" customFormat="1" x14ac:dyDescent="0.2">
      <c r="A577" s="3" t="s">
        <v>372</v>
      </c>
      <c r="B577" s="2">
        <v>7037</v>
      </c>
      <c r="C577" s="4">
        <f t="shared" si="92"/>
        <v>20</v>
      </c>
      <c r="D577" s="1">
        <v>7017</v>
      </c>
      <c r="E577" s="1"/>
      <c r="F577" s="4">
        <v>0</v>
      </c>
      <c r="G577" s="4">
        <f>B577-F577</f>
        <v>7037</v>
      </c>
      <c r="H577" s="6"/>
      <c r="I577" s="6"/>
      <c r="J577" s="6"/>
      <c r="K577" s="6"/>
      <c r="L577" s="6"/>
    </row>
    <row r="578" spans="1:12" s="4" customFormat="1" x14ac:dyDescent="0.2">
      <c r="A578" s="3" t="s">
        <v>482</v>
      </c>
      <c r="B578" s="2">
        <v>15861</v>
      </c>
      <c r="C578" s="4">
        <f t="shared" si="92"/>
        <v>308</v>
      </c>
      <c r="D578" s="1">
        <v>15553</v>
      </c>
      <c r="E578" s="1"/>
      <c r="F578" s="4">
        <v>3370</v>
      </c>
      <c r="G578" s="4">
        <f>B578-F578</f>
        <v>12491</v>
      </c>
      <c r="H578" s="6"/>
      <c r="I578" s="6"/>
      <c r="J578" s="6"/>
      <c r="K578" s="6"/>
      <c r="L578" s="6"/>
    </row>
    <row r="579" spans="1:12" s="4" customFormat="1" x14ac:dyDescent="0.2">
      <c r="A579" s="14"/>
      <c r="B579" s="1"/>
      <c r="C579" s="1"/>
      <c r="D579" s="1"/>
      <c r="E579" s="1"/>
      <c r="H579" s="6"/>
      <c r="I579" s="6"/>
      <c r="J579" s="6"/>
      <c r="K579" s="6"/>
      <c r="L579" s="6"/>
    </row>
    <row r="580" spans="1:12" s="4" customFormat="1" x14ac:dyDescent="0.2">
      <c r="A580" s="13" t="s">
        <v>477</v>
      </c>
      <c r="B580" s="1">
        <v>15510</v>
      </c>
      <c r="C580" s="4">
        <f t="shared" ref="C580:C584" si="93">B580-D580</f>
        <v>-25</v>
      </c>
      <c r="D580" s="1">
        <v>15535</v>
      </c>
      <c r="E580" s="1"/>
      <c r="F580" s="4">
        <v>4785</v>
      </c>
      <c r="G580" s="4">
        <f>B580-F580</f>
        <v>10725</v>
      </c>
      <c r="H580" s="6"/>
      <c r="I580" s="6"/>
      <c r="J580" s="6"/>
      <c r="K580" s="6"/>
      <c r="L580" s="6"/>
    </row>
    <row r="581" spans="1:12" s="4" customFormat="1" x14ac:dyDescent="0.2">
      <c r="A581" s="3" t="s">
        <v>373</v>
      </c>
      <c r="B581" s="2">
        <v>1893</v>
      </c>
      <c r="C581" s="4">
        <f t="shared" si="93"/>
        <v>-4</v>
      </c>
      <c r="D581" s="1">
        <v>1897</v>
      </c>
      <c r="E581" s="1"/>
      <c r="F581" s="4">
        <v>0</v>
      </c>
      <c r="G581" s="4">
        <f>B581-F581</f>
        <v>1893</v>
      </c>
      <c r="H581" s="6"/>
      <c r="I581" s="6"/>
      <c r="J581" s="6"/>
      <c r="K581" s="6"/>
      <c r="L581" s="6"/>
    </row>
    <row r="582" spans="1:12" s="4" customFormat="1" x14ac:dyDescent="0.2">
      <c r="A582" s="3" t="s">
        <v>374</v>
      </c>
      <c r="B582" s="2">
        <v>255</v>
      </c>
      <c r="C582" s="4">
        <f t="shared" si="93"/>
        <v>0</v>
      </c>
      <c r="D582" s="1">
        <v>255</v>
      </c>
      <c r="E582" s="1"/>
      <c r="F582" s="4">
        <v>0</v>
      </c>
      <c r="G582" s="4">
        <f>B582-F582</f>
        <v>255</v>
      </c>
      <c r="H582" s="6"/>
      <c r="I582" s="6"/>
      <c r="J582" s="6"/>
      <c r="K582" s="6"/>
      <c r="L582" s="6"/>
    </row>
    <row r="583" spans="1:12" s="4" customFormat="1" x14ac:dyDescent="0.2">
      <c r="A583" s="3" t="s">
        <v>375</v>
      </c>
      <c r="B583" s="2">
        <v>391</v>
      </c>
      <c r="C583" s="4">
        <f t="shared" si="93"/>
        <v>210</v>
      </c>
      <c r="D583" s="1">
        <v>181</v>
      </c>
      <c r="E583" s="1"/>
      <c r="F583" s="4">
        <v>0</v>
      </c>
      <c r="G583" s="4">
        <f>B583-F583</f>
        <v>391</v>
      </c>
      <c r="H583" s="6"/>
      <c r="I583" s="6"/>
      <c r="J583" s="6"/>
      <c r="K583" s="6"/>
      <c r="L583" s="6"/>
    </row>
    <row r="584" spans="1:12" s="4" customFormat="1" x14ac:dyDescent="0.2">
      <c r="A584" s="3" t="s">
        <v>482</v>
      </c>
      <c r="B584" s="2">
        <v>12971</v>
      </c>
      <c r="C584" s="4">
        <f t="shared" si="93"/>
        <v>-231</v>
      </c>
      <c r="D584" s="1">
        <v>13202</v>
      </c>
      <c r="E584" s="1"/>
      <c r="F584" s="4">
        <v>4785</v>
      </c>
      <c r="G584" s="4">
        <f>B584-F584</f>
        <v>8186</v>
      </c>
      <c r="H584" s="6"/>
      <c r="I584" s="6"/>
      <c r="J584" s="6"/>
      <c r="K584" s="6"/>
      <c r="L584" s="6"/>
    </row>
    <row r="585" spans="1:12" s="4" customFormat="1" x14ac:dyDescent="0.2">
      <c r="A585" s="14"/>
      <c r="B585" s="1"/>
      <c r="C585" s="1"/>
      <c r="D585" s="1"/>
      <c r="E585" s="1"/>
      <c r="H585" s="6"/>
      <c r="I585" s="6"/>
      <c r="J585" s="6"/>
      <c r="K585" s="6"/>
      <c r="L585" s="6"/>
    </row>
    <row r="586" spans="1:12" s="4" customFormat="1" x14ac:dyDescent="0.2">
      <c r="A586" s="13" t="s">
        <v>478</v>
      </c>
      <c r="B586" s="1">
        <v>497145</v>
      </c>
      <c r="C586" s="4">
        <f t="shared" ref="C586:C604" si="94">B586-D586</f>
        <v>2552</v>
      </c>
      <c r="D586" s="1">
        <v>494593</v>
      </c>
      <c r="E586" s="1"/>
      <c r="F586" s="4">
        <v>1812</v>
      </c>
      <c r="G586" s="4">
        <f t="shared" ref="G586:G604" si="95">B586-F586</f>
        <v>495333</v>
      </c>
      <c r="H586" s="6"/>
      <c r="I586" s="6"/>
      <c r="J586" s="6"/>
      <c r="K586" s="6"/>
      <c r="L586" s="6"/>
    </row>
    <row r="587" spans="1:12" s="4" customFormat="1" x14ac:dyDescent="0.2">
      <c r="A587" s="3" t="s">
        <v>376</v>
      </c>
      <c r="B587" s="2">
        <v>61859</v>
      </c>
      <c r="C587" s="4">
        <f t="shared" si="94"/>
        <v>854</v>
      </c>
      <c r="D587" s="1">
        <v>61005</v>
      </c>
      <c r="E587" s="1"/>
      <c r="F587" s="4">
        <v>53</v>
      </c>
      <c r="G587" s="4">
        <f t="shared" si="95"/>
        <v>61806</v>
      </c>
      <c r="H587" s="6"/>
      <c r="I587" s="6"/>
      <c r="J587" s="6"/>
      <c r="K587" s="6"/>
      <c r="L587" s="6"/>
    </row>
    <row r="588" spans="1:12" s="4" customFormat="1" x14ac:dyDescent="0.2">
      <c r="A588" s="3" t="s">
        <v>377</v>
      </c>
      <c r="B588" s="2">
        <v>4255</v>
      </c>
      <c r="C588" s="4">
        <f t="shared" si="94"/>
        <v>8</v>
      </c>
      <c r="D588" s="1">
        <v>4247</v>
      </c>
      <c r="E588" s="1"/>
      <c r="F588" s="4">
        <v>0</v>
      </c>
      <c r="G588" s="4">
        <f t="shared" si="95"/>
        <v>4255</v>
      </c>
      <c r="H588" s="6"/>
      <c r="I588" s="6"/>
      <c r="J588" s="6"/>
      <c r="K588" s="6"/>
      <c r="L588" s="6"/>
    </row>
    <row r="589" spans="1:12" s="4" customFormat="1" x14ac:dyDescent="0.2">
      <c r="A589" s="3" t="s">
        <v>378</v>
      </c>
      <c r="B589" s="2">
        <v>19338</v>
      </c>
      <c r="C589" s="4">
        <f t="shared" si="94"/>
        <v>18</v>
      </c>
      <c r="D589" s="1">
        <v>19320</v>
      </c>
      <c r="E589" s="1"/>
      <c r="F589" s="4">
        <v>0</v>
      </c>
      <c r="G589" s="4">
        <f t="shared" si="95"/>
        <v>19338</v>
      </c>
      <c r="H589" s="6"/>
      <c r="I589" s="6"/>
      <c r="J589" s="6"/>
      <c r="K589" s="6"/>
      <c r="L589" s="6"/>
    </row>
    <row r="590" spans="1:12" s="4" customFormat="1" x14ac:dyDescent="0.2">
      <c r="A590" s="3" t="s">
        <v>379</v>
      </c>
      <c r="B590" s="2">
        <v>27700</v>
      </c>
      <c r="C590" s="4">
        <f t="shared" si="94"/>
        <v>669</v>
      </c>
      <c r="D590" s="1">
        <v>27031</v>
      </c>
      <c r="E590" s="1"/>
      <c r="F590" s="4">
        <v>0</v>
      </c>
      <c r="G590" s="4">
        <f t="shared" si="95"/>
        <v>27700</v>
      </c>
      <c r="H590" s="6"/>
      <c r="I590" s="6"/>
      <c r="J590" s="6"/>
      <c r="K590" s="6"/>
      <c r="L590" s="6"/>
    </row>
    <row r="591" spans="1:12" s="4" customFormat="1" x14ac:dyDescent="0.2">
      <c r="A591" s="3" t="s">
        <v>380</v>
      </c>
      <c r="B591" s="2">
        <v>85281</v>
      </c>
      <c r="C591" s="4">
        <f t="shared" si="94"/>
        <v>99</v>
      </c>
      <c r="D591" s="1">
        <v>85182</v>
      </c>
      <c r="E591" s="1"/>
      <c r="F591" s="4">
        <v>0</v>
      </c>
      <c r="G591" s="4">
        <f t="shared" si="95"/>
        <v>85281</v>
      </c>
      <c r="H591" s="6"/>
      <c r="I591" s="6"/>
      <c r="J591" s="6"/>
      <c r="K591" s="6"/>
      <c r="L591" s="6"/>
    </row>
    <row r="592" spans="1:12" s="4" customFormat="1" x14ac:dyDescent="0.2">
      <c r="A592" s="3" t="s">
        <v>381</v>
      </c>
      <c r="B592" s="2">
        <v>20776</v>
      </c>
      <c r="C592" s="4">
        <f t="shared" si="94"/>
        <v>26</v>
      </c>
      <c r="D592" s="1">
        <v>20750</v>
      </c>
      <c r="E592" s="1"/>
      <c r="F592" s="4">
        <v>0</v>
      </c>
      <c r="G592" s="4">
        <f t="shared" si="95"/>
        <v>20776</v>
      </c>
      <c r="H592" s="6"/>
      <c r="I592" s="6"/>
      <c r="J592" s="6"/>
      <c r="K592" s="6"/>
      <c r="L592" s="6"/>
    </row>
    <row r="593" spans="1:12" s="4" customFormat="1" x14ac:dyDescent="0.2">
      <c r="A593" s="3" t="s">
        <v>96</v>
      </c>
      <c r="B593" s="2">
        <v>60</v>
      </c>
      <c r="C593" s="4">
        <f t="shared" si="94"/>
        <v>0</v>
      </c>
      <c r="D593" s="1">
        <v>60</v>
      </c>
      <c r="E593" s="1"/>
      <c r="F593" s="4">
        <v>0</v>
      </c>
      <c r="G593" s="4">
        <f t="shared" si="95"/>
        <v>60</v>
      </c>
      <c r="H593" s="6"/>
      <c r="I593" s="6"/>
      <c r="J593" s="6"/>
      <c r="K593" s="6"/>
      <c r="L593" s="6"/>
    </row>
    <row r="594" spans="1:12" s="4" customFormat="1" x14ac:dyDescent="0.2">
      <c r="A594" s="3" t="s">
        <v>382</v>
      </c>
      <c r="B594" s="2">
        <v>11665</v>
      </c>
      <c r="C594" s="4">
        <f t="shared" si="94"/>
        <v>6</v>
      </c>
      <c r="D594" s="1">
        <v>11659</v>
      </c>
      <c r="E594" s="1"/>
      <c r="F594" s="4">
        <v>0</v>
      </c>
      <c r="G594" s="4">
        <f t="shared" si="95"/>
        <v>11665</v>
      </c>
      <c r="H594" s="6"/>
      <c r="I594" s="6"/>
      <c r="J594" s="6"/>
      <c r="K594" s="6"/>
      <c r="L594" s="6"/>
    </row>
    <row r="595" spans="1:12" s="4" customFormat="1" x14ac:dyDescent="0.2">
      <c r="A595" s="3" t="s">
        <v>383</v>
      </c>
      <c r="B595" s="2">
        <v>2619</v>
      </c>
      <c r="C595" s="4">
        <f t="shared" si="94"/>
        <v>-5</v>
      </c>
      <c r="D595" s="1">
        <v>2624</v>
      </c>
      <c r="E595" s="1"/>
      <c r="F595" s="4">
        <v>0</v>
      </c>
      <c r="G595" s="4">
        <f t="shared" si="95"/>
        <v>2619</v>
      </c>
      <c r="H595" s="6"/>
      <c r="I595" s="6"/>
      <c r="J595" s="6"/>
      <c r="K595" s="6"/>
      <c r="L595" s="6"/>
    </row>
    <row r="596" spans="1:12" s="4" customFormat="1" x14ac:dyDescent="0.2">
      <c r="A596" s="3" t="s">
        <v>384</v>
      </c>
      <c r="B596" s="2">
        <v>22792</v>
      </c>
      <c r="C596" s="4">
        <f t="shared" si="94"/>
        <v>328</v>
      </c>
      <c r="D596" s="1">
        <v>22464</v>
      </c>
      <c r="E596" s="1"/>
      <c r="F596" s="4">
        <v>0</v>
      </c>
      <c r="G596" s="4">
        <f t="shared" si="95"/>
        <v>22792</v>
      </c>
      <c r="H596" s="6"/>
      <c r="I596" s="6"/>
      <c r="J596" s="6"/>
      <c r="K596" s="6"/>
      <c r="L596" s="6"/>
    </row>
    <row r="597" spans="1:12" s="4" customFormat="1" x14ac:dyDescent="0.2">
      <c r="A597" s="3" t="s">
        <v>385</v>
      </c>
      <c r="B597" s="2">
        <v>1788</v>
      </c>
      <c r="C597" s="4">
        <f t="shared" si="94"/>
        <v>-4</v>
      </c>
      <c r="D597" s="1">
        <v>1792</v>
      </c>
      <c r="E597" s="1"/>
      <c r="F597" s="4">
        <v>0</v>
      </c>
      <c r="G597" s="4">
        <f t="shared" si="95"/>
        <v>1788</v>
      </c>
      <c r="H597" s="6"/>
      <c r="I597" s="6"/>
      <c r="J597" s="6"/>
      <c r="K597" s="6"/>
      <c r="L597" s="6"/>
    </row>
    <row r="598" spans="1:12" s="4" customFormat="1" x14ac:dyDescent="0.2">
      <c r="A598" s="3" t="s">
        <v>386</v>
      </c>
      <c r="B598" s="2">
        <v>11226</v>
      </c>
      <c r="C598" s="4">
        <f t="shared" si="94"/>
        <v>627</v>
      </c>
      <c r="D598" s="1">
        <v>10599</v>
      </c>
      <c r="E598" s="1"/>
      <c r="F598" s="4">
        <v>0</v>
      </c>
      <c r="G598" s="4">
        <f t="shared" si="95"/>
        <v>11226</v>
      </c>
      <c r="H598" s="6"/>
      <c r="I598" s="6"/>
      <c r="J598" s="6"/>
      <c r="K598" s="6"/>
      <c r="L598" s="6"/>
    </row>
    <row r="599" spans="1:12" s="4" customFormat="1" x14ac:dyDescent="0.2">
      <c r="A599" s="3" t="s">
        <v>387</v>
      </c>
      <c r="B599" s="2">
        <v>38612</v>
      </c>
      <c r="C599" s="4">
        <f t="shared" si="94"/>
        <v>475</v>
      </c>
      <c r="D599" s="1">
        <v>38137</v>
      </c>
      <c r="E599" s="1"/>
      <c r="F599" s="4">
        <v>5</v>
      </c>
      <c r="G599" s="4">
        <f t="shared" si="95"/>
        <v>38607</v>
      </c>
      <c r="H599" s="6"/>
      <c r="I599" s="6"/>
      <c r="J599" s="6"/>
      <c r="K599" s="6"/>
      <c r="L599" s="6"/>
    </row>
    <row r="600" spans="1:12" s="4" customFormat="1" x14ac:dyDescent="0.2">
      <c r="A600" s="3" t="s">
        <v>388</v>
      </c>
      <c r="B600" s="2">
        <v>1691</v>
      </c>
      <c r="C600" s="4">
        <f t="shared" si="94"/>
        <v>-45</v>
      </c>
      <c r="D600" s="1">
        <v>1736</v>
      </c>
      <c r="E600" s="1"/>
      <c r="F600" s="4">
        <v>0</v>
      </c>
      <c r="G600" s="4">
        <f t="shared" si="95"/>
        <v>1691</v>
      </c>
      <c r="H600" s="6"/>
      <c r="I600" s="6"/>
      <c r="J600" s="6"/>
      <c r="K600" s="6"/>
      <c r="L600" s="6"/>
    </row>
    <row r="601" spans="1:12" s="4" customFormat="1" x14ac:dyDescent="0.2">
      <c r="A601" s="3" t="s">
        <v>389</v>
      </c>
      <c r="B601" s="2">
        <v>3046</v>
      </c>
      <c r="C601" s="4">
        <f t="shared" si="94"/>
        <v>14</v>
      </c>
      <c r="D601" s="1">
        <v>3032</v>
      </c>
      <c r="E601" s="1"/>
      <c r="F601" s="4">
        <v>0</v>
      </c>
      <c r="G601" s="4">
        <f t="shared" si="95"/>
        <v>3046</v>
      </c>
      <c r="H601" s="6"/>
      <c r="I601" s="6"/>
      <c r="J601" s="6"/>
      <c r="K601" s="6"/>
      <c r="L601" s="6"/>
    </row>
    <row r="602" spans="1:12" s="4" customFormat="1" x14ac:dyDescent="0.2">
      <c r="A602" s="3" t="s">
        <v>390</v>
      </c>
      <c r="B602" s="2">
        <v>56386</v>
      </c>
      <c r="C602" s="4">
        <f t="shared" si="94"/>
        <v>338</v>
      </c>
      <c r="D602" s="1">
        <v>56048</v>
      </c>
      <c r="E602" s="1"/>
      <c r="F602" s="4">
        <v>0</v>
      </c>
      <c r="G602" s="4">
        <f t="shared" si="95"/>
        <v>56386</v>
      </c>
      <c r="H602" s="6"/>
      <c r="I602" s="6"/>
      <c r="J602" s="6"/>
      <c r="K602" s="6"/>
      <c r="L602" s="6"/>
    </row>
    <row r="603" spans="1:12" s="4" customFormat="1" x14ac:dyDescent="0.2">
      <c r="A603" s="3" t="s">
        <v>391</v>
      </c>
      <c r="B603" s="2">
        <v>12294</v>
      </c>
      <c r="C603" s="4">
        <f t="shared" si="94"/>
        <v>42</v>
      </c>
      <c r="D603" s="1">
        <v>12252</v>
      </c>
      <c r="E603" s="1"/>
      <c r="F603" s="4">
        <v>0</v>
      </c>
      <c r="G603" s="4">
        <f t="shared" si="95"/>
        <v>12294</v>
      </c>
      <c r="H603" s="6"/>
      <c r="I603" s="6"/>
      <c r="J603" s="6"/>
      <c r="K603" s="6"/>
      <c r="L603" s="6"/>
    </row>
    <row r="604" spans="1:12" s="4" customFormat="1" x14ac:dyDescent="0.2">
      <c r="A604" s="3" t="s">
        <v>482</v>
      </c>
      <c r="B604" s="2">
        <v>115757</v>
      </c>
      <c r="C604" s="4">
        <f t="shared" si="94"/>
        <v>-898</v>
      </c>
      <c r="D604" s="1">
        <v>116655</v>
      </c>
      <c r="E604" s="1"/>
      <c r="F604" s="4">
        <v>1754</v>
      </c>
      <c r="G604" s="4">
        <f t="shared" si="95"/>
        <v>114003</v>
      </c>
      <c r="H604" s="6"/>
      <c r="I604" s="6"/>
      <c r="J604" s="6"/>
      <c r="K604" s="6"/>
      <c r="L604" s="6"/>
    </row>
    <row r="605" spans="1:12" s="4" customFormat="1" x14ac:dyDescent="0.2">
      <c r="A605" s="14"/>
      <c r="B605" s="1"/>
      <c r="C605" s="1"/>
      <c r="D605" s="1"/>
      <c r="E605" s="1"/>
      <c r="H605" s="6"/>
      <c r="I605" s="6"/>
      <c r="J605" s="6"/>
      <c r="K605" s="6"/>
      <c r="L605" s="6"/>
    </row>
    <row r="606" spans="1:12" s="4" customFormat="1" x14ac:dyDescent="0.2">
      <c r="A606" s="13" t="s">
        <v>479</v>
      </c>
      <c r="B606" s="1">
        <v>30771</v>
      </c>
      <c r="C606" s="4">
        <f t="shared" ref="C606:C609" si="96">B606-D606</f>
        <v>-5</v>
      </c>
      <c r="D606" s="1">
        <v>30776</v>
      </c>
      <c r="E606" s="1"/>
      <c r="F606" s="4">
        <v>3116</v>
      </c>
      <c r="G606" s="4">
        <f>B606-F606</f>
        <v>27655</v>
      </c>
      <c r="H606" s="6"/>
      <c r="I606" s="6"/>
      <c r="J606" s="6"/>
      <c r="K606" s="6"/>
      <c r="L606" s="6"/>
    </row>
    <row r="607" spans="1:12" s="4" customFormat="1" x14ac:dyDescent="0.2">
      <c r="A607" s="3" t="s">
        <v>392</v>
      </c>
      <c r="B607" s="2">
        <v>286</v>
      </c>
      <c r="C607" s="4">
        <f t="shared" si="96"/>
        <v>-7</v>
      </c>
      <c r="D607" s="1">
        <v>293</v>
      </c>
      <c r="E607" s="1"/>
      <c r="F607" s="4">
        <v>0</v>
      </c>
      <c r="G607" s="4">
        <f>B607-F607</f>
        <v>286</v>
      </c>
      <c r="H607" s="6"/>
      <c r="I607" s="6"/>
      <c r="J607" s="6"/>
      <c r="K607" s="6"/>
      <c r="L607" s="6"/>
    </row>
    <row r="608" spans="1:12" s="4" customFormat="1" x14ac:dyDescent="0.2">
      <c r="A608" s="3" t="s">
        <v>393</v>
      </c>
      <c r="B608" s="2">
        <v>448</v>
      </c>
      <c r="C608" s="4">
        <f t="shared" si="96"/>
        <v>-9</v>
      </c>
      <c r="D608" s="1">
        <v>457</v>
      </c>
      <c r="E608" s="1"/>
      <c r="F608" s="4">
        <v>0</v>
      </c>
      <c r="G608" s="4">
        <f>B608-F608</f>
        <v>448</v>
      </c>
      <c r="H608" s="6"/>
      <c r="I608" s="6"/>
      <c r="J608" s="6"/>
      <c r="K608" s="6"/>
      <c r="L608" s="6"/>
    </row>
    <row r="609" spans="1:12" s="4" customFormat="1" x14ac:dyDescent="0.2">
      <c r="A609" s="3" t="s">
        <v>482</v>
      </c>
      <c r="B609" s="2">
        <v>30037</v>
      </c>
      <c r="C609" s="4">
        <f t="shared" si="96"/>
        <v>11</v>
      </c>
      <c r="D609" s="1">
        <v>30026</v>
      </c>
      <c r="E609" s="1"/>
      <c r="F609" s="4">
        <v>3116</v>
      </c>
      <c r="G609" s="4">
        <f>B609-F609</f>
        <v>26921</v>
      </c>
      <c r="H609" s="6"/>
      <c r="I609" s="6"/>
      <c r="J609" s="6"/>
      <c r="K609" s="6"/>
      <c r="L609" s="6"/>
    </row>
    <row r="610" spans="1:12" s="4" customFormat="1" x14ac:dyDescent="0.2">
      <c r="A610" s="14"/>
      <c r="B610" s="1"/>
      <c r="C610" s="1"/>
      <c r="D610" s="1"/>
      <c r="E610" s="1"/>
      <c r="H610" s="6"/>
      <c r="I610" s="6"/>
      <c r="J610" s="6"/>
      <c r="K610" s="6"/>
      <c r="L610" s="6"/>
    </row>
    <row r="611" spans="1:12" x14ac:dyDescent="0.2">
      <c r="A611" s="13" t="s">
        <v>480</v>
      </c>
      <c r="B611" s="1">
        <v>56965</v>
      </c>
      <c r="C611" s="4">
        <f t="shared" ref="C611:C615" si="97">B611-D611</f>
        <v>1922</v>
      </c>
      <c r="D611" s="1">
        <v>55043</v>
      </c>
      <c r="E611" s="1"/>
      <c r="F611" s="4">
        <v>1556</v>
      </c>
      <c r="G611" s="4">
        <f>B611-F611</f>
        <v>55409</v>
      </c>
    </row>
    <row r="612" spans="1:12" x14ac:dyDescent="0.2">
      <c r="A612" s="3" t="s">
        <v>394</v>
      </c>
      <c r="B612" s="2">
        <v>5298</v>
      </c>
      <c r="C612" s="4">
        <f t="shared" si="97"/>
        <v>121</v>
      </c>
      <c r="D612" s="1">
        <v>5177</v>
      </c>
      <c r="E612" s="1"/>
      <c r="F612" s="4">
        <v>39</v>
      </c>
      <c r="G612" s="4">
        <f>B612-F612</f>
        <v>5259</v>
      </c>
    </row>
    <row r="613" spans="1:12" x14ac:dyDescent="0.2">
      <c r="A613" s="3" t="s">
        <v>395</v>
      </c>
      <c r="B613" s="4">
        <v>2209</v>
      </c>
      <c r="C613" s="4">
        <f t="shared" si="97"/>
        <v>422</v>
      </c>
      <c r="D613" s="1">
        <v>1787</v>
      </c>
      <c r="E613" s="1"/>
      <c r="F613" s="4">
        <v>0</v>
      </c>
      <c r="G613" s="4">
        <f>B613-F613</f>
        <v>2209</v>
      </c>
    </row>
    <row r="614" spans="1:12" x14ac:dyDescent="0.2">
      <c r="A614" s="3" t="s">
        <v>396</v>
      </c>
      <c r="B614" s="2">
        <v>640</v>
      </c>
      <c r="C614" s="4">
        <f t="shared" si="97"/>
        <v>-4</v>
      </c>
      <c r="D614" s="1">
        <v>644</v>
      </c>
      <c r="E614" s="1"/>
      <c r="F614" s="4">
        <v>0</v>
      </c>
      <c r="G614" s="4">
        <f>B614-F614</f>
        <v>640</v>
      </c>
    </row>
    <row r="615" spans="1:12" x14ac:dyDescent="0.2">
      <c r="A615" s="3" t="s">
        <v>482</v>
      </c>
      <c r="B615" s="2">
        <v>48818</v>
      </c>
      <c r="C615" s="4">
        <f t="shared" si="97"/>
        <v>1383</v>
      </c>
      <c r="D615" s="1">
        <v>47435</v>
      </c>
      <c r="E615" s="1"/>
      <c r="F615" s="4">
        <v>1517</v>
      </c>
      <c r="G615" s="4">
        <f>B615-F615</f>
        <v>47301</v>
      </c>
    </row>
    <row r="616" spans="1:12" x14ac:dyDescent="0.2">
      <c r="A616" s="14"/>
      <c r="B616" s="1"/>
      <c r="C616" s="1"/>
      <c r="D616" s="1"/>
      <c r="E616" s="1"/>
      <c r="G616" s="4"/>
    </row>
    <row r="617" spans="1:12" x14ac:dyDescent="0.2">
      <c r="A617" s="13" t="s">
        <v>481</v>
      </c>
      <c r="B617" s="1">
        <v>24922</v>
      </c>
      <c r="C617" s="4">
        <f t="shared" ref="C617:C623" si="98">B617-D617</f>
        <v>26</v>
      </c>
      <c r="D617" s="1">
        <v>24896</v>
      </c>
      <c r="E617" s="1"/>
      <c r="F617" s="4">
        <v>2512</v>
      </c>
      <c r="G617" s="4">
        <f t="shared" ref="G617:G623" si="99">B617-F617</f>
        <v>22410</v>
      </c>
    </row>
    <row r="618" spans="1:12" x14ac:dyDescent="0.2">
      <c r="A618" s="3" t="s">
        <v>397</v>
      </c>
      <c r="B618" s="2">
        <v>285</v>
      </c>
      <c r="C618" s="4">
        <f t="shared" si="98"/>
        <v>-126</v>
      </c>
      <c r="D618" s="1">
        <v>411</v>
      </c>
      <c r="E618" s="1"/>
      <c r="F618" s="4">
        <v>0</v>
      </c>
      <c r="G618" s="4">
        <f t="shared" si="99"/>
        <v>285</v>
      </c>
    </row>
    <row r="619" spans="1:12" x14ac:dyDescent="0.2">
      <c r="A619" s="3" t="s">
        <v>398</v>
      </c>
      <c r="B619" s="2">
        <v>3570</v>
      </c>
      <c r="C619" s="4">
        <f t="shared" si="98"/>
        <v>-35</v>
      </c>
      <c r="D619" s="1">
        <v>3605</v>
      </c>
      <c r="E619" s="1"/>
      <c r="F619" s="4">
        <v>0</v>
      </c>
      <c r="G619" s="4">
        <f t="shared" si="99"/>
        <v>3570</v>
      </c>
    </row>
    <row r="620" spans="1:12" x14ac:dyDescent="0.2">
      <c r="A620" s="3" t="s">
        <v>399</v>
      </c>
      <c r="B620" s="2">
        <v>250</v>
      </c>
      <c r="C620" s="4">
        <f t="shared" si="98"/>
        <v>-20</v>
      </c>
      <c r="D620" s="1">
        <v>270</v>
      </c>
      <c r="E620" s="1"/>
      <c r="F620" s="4">
        <v>0</v>
      </c>
      <c r="G620" s="4">
        <f t="shared" si="99"/>
        <v>250</v>
      </c>
    </row>
    <row r="621" spans="1:12" x14ac:dyDescent="0.2">
      <c r="A621" s="3" t="s">
        <v>400</v>
      </c>
      <c r="B621" s="2">
        <v>691</v>
      </c>
      <c r="C621" s="4">
        <f t="shared" si="98"/>
        <v>4</v>
      </c>
      <c r="D621" s="1">
        <v>687</v>
      </c>
      <c r="E621" s="1"/>
      <c r="F621" s="4">
        <v>0</v>
      </c>
      <c r="G621" s="4">
        <f t="shared" si="99"/>
        <v>691</v>
      </c>
    </row>
    <row r="622" spans="1:12" x14ac:dyDescent="0.2">
      <c r="A622" s="3" t="s">
        <v>401</v>
      </c>
      <c r="B622" s="2">
        <v>396</v>
      </c>
      <c r="C622" s="4">
        <f t="shared" si="98"/>
        <v>13</v>
      </c>
      <c r="D622" s="1">
        <v>383</v>
      </c>
      <c r="E622" s="1"/>
      <c r="F622" s="4">
        <v>0</v>
      </c>
      <c r="G622" s="4">
        <f t="shared" si="99"/>
        <v>396</v>
      </c>
    </row>
    <row r="623" spans="1:12" x14ac:dyDescent="0.2">
      <c r="A623" s="3" t="s">
        <v>482</v>
      </c>
      <c r="B623" s="2">
        <v>19730</v>
      </c>
      <c r="C623" s="4">
        <f t="shared" si="98"/>
        <v>190</v>
      </c>
      <c r="D623" s="1">
        <v>19540</v>
      </c>
      <c r="E623" s="1"/>
      <c r="F623" s="4">
        <v>2512</v>
      </c>
      <c r="G623" s="4">
        <f t="shared" si="99"/>
        <v>17218</v>
      </c>
    </row>
    <row r="624" spans="1:12" x14ac:dyDescent="0.2">
      <c r="D624" s="6"/>
      <c r="E624" s="6"/>
      <c r="G624" s="4"/>
    </row>
    <row r="625" spans="1:7" x14ac:dyDescent="0.2">
      <c r="A625" s="13" t="s">
        <v>497</v>
      </c>
      <c r="B625" s="1">
        <v>19074434</v>
      </c>
      <c r="C625" s="1">
        <v>273102</v>
      </c>
      <c r="D625" s="4">
        <v>18801332</v>
      </c>
      <c r="F625" s="4">
        <v>125070</v>
      </c>
      <c r="G625" s="4">
        <v>18949364</v>
      </c>
    </row>
    <row r="626" spans="1:7" x14ac:dyDescent="0.2">
      <c r="A626" s="14" t="s">
        <v>498</v>
      </c>
      <c r="B626" s="1">
        <f>B625-B627</f>
        <v>9603954</v>
      </c>
      <c r="C626" s="1">
        <f t="shared" ref="C626:G626" si="100">C625-C627</f>
        <v>150966</v>
      </c>
      <c r="D626" s="1">
        <f t="shared" si="100"/>
        <v>9452988</v>
      </c>
      <c r="E626" s="1"/>
      <c r="F626" s="1">
        <f t="shared" si="100"/>
        <v>19577</v>
      </c>
      <c r="G626" s="1">
        <f t="shared" si="100"/>
        <v>9584377</v>
      </c>
    </row>
    <row r="627" spans="1:7" x14ac:dyDescent="0.2">
      <c r="A627" s="14" t="s">
        <v>484</v>
      </c>
      <c r="B627" s="1">
        <v>9470480</v>
      </c>
      <c r="C627" s="1">
        <f>B627-D627</f>
        <v>122136</v>
      </c>
      <c r="D627" s="4">
        <v>9348344</v>
      </c>
      <c r="F627" s="4">
        <v>105493</v>
      </c>
      <c r="G627" s="4">
        <f>B627-F627</f>
        <v>9364987</v>
      </c>
    </row>
    <row r="628" spans="1:7" x14ac:dyDescent="0.2">
      <c r="A628" s="14"/>
      <c r="B628" s="1"/>
      <c r="C628" s="1"/>
      <c r="D628" s="6"/>
      <c r="E628" s="6"/>
      <c r="G628" s="4"/>
    </row>
    <row r="629" spans="1:7" x14ac:dyDescent="0.2">
      <c r="A629" s="6" t="s">
        <v>499</v>
      </c>
      <c r="B629" s="6"/>
      <c r="C629" s="1"/>
      <c r="D629" s="6"/>
      <c r="E629" s="6"/>
      <c r="G629" s="4"/>
    </row>
    <row r="630" spans="1:7" x14ac:dyDescent="0.2">
      <c r="A630" s="7" t="s">
        <v>414</v>
      </c>
      <c r="B630" s="7"/>
      <c r="C630" s="7"/>
      <c r="D630" s="7"/>
      <c r="E630" s="7"/>
      <c r="F630" s="7"/>
      <c r="G630" s="7"/>
    </row>
    <row r="631" spans="1:7" x14ac:dyDescent="0.2">
      <c r="A631" s="14"/>
      <c r="B631" s="1" t="s">
        <v>113</v>
      </c>
      <c r="C631" s="1" t="s">
        <v>113</v>
      </c>
      <c r="D631" s="1" t="s">
        <v>113</v>
      </c>
      <c r="E631" s="1"/>
      <c r="F631" s="1" t="s">
        <v>113</v>
      </c>
      <c r="G631" s="1" t="s">
        <v>113</v>
      </c>
    </row>
    <row r="632" spans="1:7" x14ac:dyDescent="0.2">
      <c r="A632" s="14"/>
      <c r="B632" s="1" t="s">
        <v>113</v>
      </c>
      <c r="C632" s="1" t="s">
        <v>113</v>
      </c>
      <c r="D632" s="4" t="s">
        <v>113</v>
      </c>
      <c r="F632" s="4" t="s">
        <v>113</v>
      </c>
      <c r="G632" s="4" t="s">
        <v>113</v>
      </c>
    </row>
    <row r="633" spans="1:7" x14ac:dyDescent="0.2">
      <c r="A633" s="14"/>
      <c r="B633" s="1" t="s">
        <v>113</v>
      </c>
      <c r="C633" s="1"/>
      <c r="D633" s="6"/>
      <c r="E633" s="6"/>
      <c r="F633" s="4" t="s">
        <v>113</v>
      </c>
      <c r="G633" s="4"/>
    </row>
    <row r="634" spans="1:7" x14ac:dyDescent="0.2">
      <c r="A634" s="14"/>
      <c r="B634" s="1" t="s">
        <v>113</v>
      </c>
      <c r="C634" s="1"/>
      <c r="D634" s="6"/>
      <c r="E634" s="6"/>
      <c r="G634" s="4"/>
    </row>
    <row r="635" spans="1:7" x14ac:dyDescent="0.2">
      <c r="A635" s="14"/>
      <c r="B635" s="1" t="s">
        <v>113</v>
      </c>
      <c r="C635" s="1"/>
      <c r="D635" s="6"/>
      <c r="E635" s="6"/>
      <c r="G635" s="4"/>
    </row>
    <row r="636" spans="1:7" x14ac:dyDescent="0.2">
      <c r="A636" s="14"/>
      <c r="B636" s="1"/>
      <c r="C636" s="1"/>
      <c r="D636" s="6"/>
      <c r="E636" s="6"/>
      <c r="G636" s="4"/>
    </row>
    <row r="637" spans="1:7" x14ac:dyDescent="0.2">
      <c r="A637" s="14"/>
      <c r="B637" s="1"/>
      <c r="C637" s="1"/>
      <c r="D637" s="6"/>
      <c r="E637" s="6"/>
      <c r="G637" s="4"/>
    </row>
    <row r="638" spans="1:7" x14ac:dyDescent="0.2">
      <c r="A638" s="14"/>
      <c r="B638" s="1"/>
      <c r="C638" s="1"/>
      <c r="D638" s="6"/>
      <c r="E638" s="6"/>
      <c r="G638" s="4"/>
    </row>
    <row r="639" spans="1:7" x14ac:dyDescent="0.2">
      <c r="A639" s="14"/>
      <c r="B639" s="1"/>
      <c r="C639" s="1"/>
      <c r="D639" s="6"/>
      <c r="E639" s="6"/>
      <c r="G639" s="4"/>
    </row>
    <row r="640" spans="1:7" x14ac:dyDescent="0.2">
      <c r="A640" s="14"/>
      <c r="B640" s="1"/>
      <c r="C640" s="1"/>
      <c r="D640" s="6"/>
      <c r="E640" s="6"/>
      <c r="G640" s="4"/>
    </row>
    <row r="641" spans="1:12" x14ac:dyDescent="0.2">
      <c r="A641" s="14"/>
      <c r="B641" s="1"/>
      <c r="C641" s="1"/>
      <c r="D641" s="6"/>
      <c r="E641" s="6"/>
      <c r="G641" s="4"/>
    </row>
    <row r="642" spans="1:12" s="4" customFormat="1" x14ac:dyDescent="0.2">
      <c r="A642" s="14"/>
      <c r="B642" s="1"/>
      <c r="C642" s="1"/>
      <c r="D642" s="6"/>
      <c r="E642" s="6"/>
      <c r="H642" s="6"/>
      <c r="I642" s="6"/>
      <c r="J642" s="6"/>
      <c r="K642" s="6"/>
      <c r="L642" s="6"/>
    </row>
    <row r="643" spans="1:12" s="4" customFormat="1" x14ac:dyDescent="0.2">
      <c r="A643" s="14"/>
      <c r="B643" s="1"/>
      <c r="C643" s="1"/>
      <c r="D643" s="6"/>
      <c r="E643" s="6"/>
      <c r="H643" s="6"/>
      <c r="I643" s="6"/>
      <c r="J643" s="6"/>
      <c r="K643" s="6"/>
      <c r="L643" s="6"/>
    </row>
    <row r="644" spans="1:12" s="4" customFormat="1" x14ac:dyDescent="0.2">
      <c r="A644" s="14"/>
      <c r="B644" s="1"/>
      <c r="C644" s="1"/>
      <c r="D644" s="6"/>
      <c r="E644" s="6"/>
      <c r="H644" s="6"/>
      <c r="I644" s="6"/>
      <c r="J644" s="6"/>
      <c r="K644" s="6"/>
      <c r="L644" s="6"/>
    </row>
    <row r="645" spans="1:12" s="4" customFormat="1" x14ac:dyDescent="0.2">
      <c r="A645" s="14"/>
      <c r="B645" s="1"/>
      <c r="C645" s="1"/>
      <c r="D645" s="6"/>
      <c r="E645" s="6"/>
      <c r="H645" s="6"/>
      <c r="I645" s="6"/>
      <c r="J645" s="6"/>
      <c r="K645" s="6"/>
      <c r="L645" s="6"/>
    </row>
    <row r="646" spans="1:12" s="4" customFormat="1" x14ac:dyDescent="0.2">
      <c r="A646" s="14"/>
      <c r="B646" s="1"/>
      <c r="C646" s="1"/>
      <c r="D646" s="6"/>
      <c r="E646" s="6"/>
      <c r="H646" s="6"/>
      <c r="I646" s="6"/>
      <c r="J646" s="6"/>
      <c r="K646" s="6"/>
      <c r="L646" s="6"/>
    </row>
    <row r="647" spans="1:12" s="4" customFormat="1" x14ac:dyDescent="0.2">
      <c r="A647" s="14"/>
      <c r="B647" s="1"/>
      <c r="C647" s="1"/>
      <c r="D647" s="6"/>
      <c r="E647" s="6"/>
      <c r="H647" s="6"/>
      <c r="I647" s="6"/>
      <c r="J647" s="6"/>
      <c r="K647" s="6"/>
      <c r="L647" s="6"/>
    </row>
    <row r="648" spans="1:12" s="4" customFormat="1" x14ac:dyDescent="0.2">
      <c r="A648" s="14"/>
      <c r="B648" s="1"/>
      <c r="C648" s="1"/>
      <c r="D648" s="6"/>
      <c r="E648" s="6"/>
      <c r="H648" s="6"/>
      <c r="I648" s="6"/>
      <c r="J648" s="6"/>
      <c r="K648" s="6"/>
      <c r="L648" s="6"/>
    </row>
    <row r="649" spans="1:12" s="4" customFormat="1" x14ac:dyDescent="0.2">
      <c r="A649" s="14"/>
      <c r="B649" s="1"/>
      <c r="C649" s="1"/>
      <c r="D649" s="6"/>
      <c r="E649" s="6"/>
      <c r="H649" s="6"/>
      <c r="I649" s="6"/>
      <c r="J649" s="6"/>
      <c r="K649" s="6"/>
      <c r="L649" s="6"/>
    </row>
    <row r="650" spans="1:12" s="4" customFormat="1" x14ac:dyDescent="0.2">
      <c r="A650" s="14"/>
      <c r="B650" s="1"/>
      <c r="C650" s="1"/>
      <c r="D650" s="6"/>
      <c r="E650" s="6"/>
      <c r="H650" s="6"/>
      <c r="I650" s="6"/>
      <c r="J650" s="6"/>
      <c r="K650" s="6"/>
      <c r="L650" s="6"/>
    </row>
    <row r="651" spans="1:12" s="4" customFormat="1" x14ac:dyDescent="0.2">
      <c r="A651" s="14"/>
      <c r="B651" s="1"/>
      <c r="C651" s="1"/>
      <c r="D651" s="6"/>
      <c r="E651" s="6"/>
      <c r="H651" s="6"/>
      <c r="I651" s="6"/>
      <c r="J651" s="6"/>
      <c r="K651" s="6"/>
      <c r="L651" s="6"/>
    </row>
    <row r="652" spans="1:12" s="4" customFormat="1" x14ac:dyDescent="0.2">
      <c r="A652" s="14"/>
      <c r="B652" s="1"/>
      <c r="C652" s="1"/>
      <c r="D652" s="6"/>
      <c r="E652" s="6"/>
      <c r="H652" s="6"/>
      <c r="I652" s="6"/>
      <c r="J652" s="6"/>
      <c r="K652" s="6"/>
      <c r="L652" s="6"/>
    </row>
    <row r="653" spans="1:12" s="4" customFormat="1" x14ac:dyDescent="0.2">
      <c r="A653" s="14"/>
      <c r="B653" s="1"/>
      <c r="C653" s="1"/>
      <c r="D653" s="6"/>
      <c r="E653" s="6"/>
      <c r="H653" s="6"/>
      <c r="I653" s="6"/>
      <c r="J653" s="6"/>
      <c r="K653" s="6"/>
      <c r="L653" s="6"/>
    </row>
    <row r="654" spans="1:12" s="4" customFormat="1" x14ac:dyDescent="0.2">
      <c r="A654" s="14"/>
      <c r="B654" s="1"/>
      <c r="C654" s="1"/>
      <c r="D654" s="6"/>
      <c r="E654" s="6"/>
      <c r="H654" s="6"/>
      <c r="I654" s="6"/>
      <c r="J654" s="6"/>
      <c r="K654" s="6"/>
      <c r="L654" s="6"/>
    </row>
    <row r="655" spans="1:12" s="4" customFormat="1" x14ac:dyDescent="0.2">
      <c r="A655" s="14"/>
      <c r="B655" s="1"/>
      <c r="C655" s="1"/>
      <c r="D655" s="6"/>
      <c r="E655" s="6"/>
      <c r="H655" s="6"/>
      <c r="I655" s="6"/>
      <c r="J655" s="6"/>
      <c r="K655" s="6"/>
      <c r="L655" s="6"/>
    </row>
    <row r="656" spans="1:12" s="4" customFormat="1" x14ac:dyDescent="0.2">
      <c r="A656" s="14"/>
      <c r="B656" s="1"/>
      <c r="C656" s="1"/>
      <c r="D656" s="6"/>
      <c r="E656" s="6"/>
      <c r="H656" s="6"/>
      <c r="I656" s="6"/>
      <c r="J656" s="6"/>
      <c r="K656" s="6"/>
      <c r="L656" s="6"/>
    </row>
    <row r="657" spans="1:12" s="4" customFormat="1" x14ac:dyDescent="0.2">
      <c r="A657" s="14"/>
      <c r="B657" s="1"/>
      <c r="C657" s="1"/>
      <c r="D657" s="6"/>
      <c r="E657" s="6"/>
      <c r="H657" s="6"/>
      <c r="I657" s="6"/>
      <c r="J657" s="6"/>
      <c r="K657" s="6"/>
      <c r="L657" s="6"/>
    </row>
    <row r="658" spans="1:12" s="4" customFormat="1" x14ac:dyDescent="0.2">
      <c r="A658" s="14"/>
      <c r="B658" s="1"/>
      <c r="C658" s="1"/>
      <c r="D658" s="6"/>
      <c r="E658" s="6"/>
      <c r="H658" s="6"/>
      <c r="I658" s="6"/>
      <c r="J658" s="6"/>
      <c r="K658" s="6"/>
      <c r="L658" s="6"/>
    </row>
    <row r="659" spans="1:12" s="4" customFormat="1" x14ac:dyDescent="0.2">
      <c r="A659" s="14"/>
      <c r="B659" s="1"/>
      <c r="C659" s="1"/>
      <c r="D659" s="6"/>
      <c r="E659" s="6"/>
      <c r="H659" s="6"/>
      <c r="I659" s="6"/>
      <c r="J659" s="6"/>
      <c r="K659" s="6"/>
      <c r="L659" s="6"/>
    </row>
    <row r="660" spans="1:12" s="4" customFormat="1" x14ac:dyDescent="0.2">
      <c r="A660" s="14"/>
      <c r="B660" s="1"/>
      <c r="C660" s="1"/>
      <c r="D660" s="6"/>
      <c r="E660" s="6"/>
      <c r="H660" s="6"/>
      <c r="I660" s="6"/>
      <c r="J660" s="6"/>
      <c r="K660" s="6"/>
      <c r="L660" s="6"/>
    </row>
    <row r="661" spans="1:12" s="4" customFormat="1" x14ac:dyDescent="0.2">
      <c r="A661" s="14"/>
      <c r="B661" s="1"/>
      <c r="C661" s="1"/>
      <c r="D661" s="6"/>
      <c r="E661" s="6"/>
      <c r="H661" s="6"/>
      <c r="I661" s="6"/>
      <c r="J661" s="6"/>
      <c r="K661" s="6"/>
      <c r="L661" s="6"/>
    </row>
    <row r="662" spans="1:12" s="4" customFormat="1" x14ac:dyDescent="0.2">
      <c r="A662" s="3"/>
      <c r="B662" s="2"/>
      <c r="C662" s="2"/>
      <c r="D662" s="6"/>
      <c r="E662" s="6"/>
      <c r="H662" s="6"/>
      <c r="I662" s="6"/>
      <c r="J662" s="6"/>
      <c r="K662" s="6"/>
      <c r="L662" s="6"/>
    </row>
    <row r="663" spans="1:12" s="4" customFormat="1" x14ac:dyDescent="0.2">
      <c r="A663" s="3"/>
      <c r="B663" s="2"/>
      <c r="C663" s="2"/>
      <c r="D663" s="6"/>
      <c r="E663" s="6"/>
      <c r="H663" s="6"/>
      <c r="I663" s="6"/>
      <c r="J663" s="6"/>
      <c r="K663" s="6"/>
      <c r="L663" s="6"/>
    </row>
    <row r="664" spans="1:12" s="4" customFormat="1" x14ac:dyDescent="0.2">
      <c r="A664" s="3"/>
      <c r="B664" s="2"/>
      <c r="C664" s="2"/>
      <c r="D664" s="6"/>
      <c r="E664" s="6"/>
      <c r="H664" s="6"/>
      <c r="I664" s="6"/>
      <c r="J664" s="6"/>
      <c r="K664" s="6"/>
      <c r="L664" s="6"/>
    </row>
    <row r="665" spans="1:12" s="4" customFormat="1" x14ac:dyDescent="0.2">
      <c r="A665" s="3"/>
      <c r="B665" s="2"/>
      <c r="C665" s="2"/>
      <c r="D665" s="6"/>
      <c r="E665" s="6"/>
      <c r="H665" s="6"/>
      <c r="I665" s="6"/>
      <c r="J665" s="6"/>
      <c r="K665" s="6"/>
      <c r="L665" s="6"/>
    </row>
    <row r="666" spans="1:12" s="4" customFormat="1" x14ac:dyDescent="0.2">
      <c r="A666" s="3"/>
      <c r="B666" s="2"/>
      <c r="C666" s="2"/>
      <c r="D666" s="6"/>
      <c r="E666" s="6"/>
      <c r="H666" s="6"/>
      <c r="I666" s="6"/>
      <c r="J666" s="6"/>
      <c r="K666" s="6"/>
      <c r="L666" s="6"/>
    </row>
    <row r="667" spans="1:12" s="4" customFormat="1" x14ac:dyDescent="0.2">
      <c r="A667" s="3"/>
      <c r="B667" s="2"/>
      <c r="C667" s="2"/>
      <c r="D667" s="6"/>
      <c r="E667" s="6"/>
      <c r="H667" s="6"/>
      <c r="I667" s="6"/>
      <c r="J667" s="6"/>
      <c r="K667" s="6"/>
      <c r="L667" s="6"/>
    </row>
    <row r="668" spans="1:12" s="4" customFormat="1" x14ac:dyDescent="0.2">
      <c r="A668" s="14"/>
      <c r="B668" s="1"/>
      <c r="C668" s="1"/>
      <c r="D668" s="6"/>
      <c r="E668" s="6"/>
      <c r="H668" s="6"/>
      <c r="I668" s="6"/>
      <c r="J668" s="6"/>
      <c r="K668" s="6"/>
      <c r="L668" s="6"/>
    </row>
    <row r="669" spans="1:12" s="4" customFormat="1" x14ac:dyDescent="0.2">
      <c r="A669" s="14"/>
      <c r="B669" s="1"/>
      <c r="C669" s="1"/>
      <c r="D669" s="6"/>
      <c r="E669" s="6"/>
      <c r="H669" s="6"/>
      <c r="I669" s="6"/>
      <c r="J669" s="6"/>
      <c r="K669" s="6"/>
      <c r="L669" s="6"/>
    </row>
    <row r="670" spans="1:12" s="4" customFormat="1" x14ac:dyDescent="0.2">
      <c r="A670" s="14"/>
      <c r="B670" s="1"/>
      <c r="C670" s="1"/>
      <c r="D670" s="6"/>
      <c r="E670" s="6"/>
      <c r="H670" s="6"/>
      <c r="I670" s="6"/>
      <c r="J670" s="6"/>
      <c r="K670" s="6"/>
      <c r="L670" s="6"/>
    </row>
    <row r="671" spans="1:12" s="4" customFormat="1" x14ac:dyDescent="0.2">
      <c r="A671" s="14"/>
      <c r="B671" s="1"/>
      <c r="C671" s="1"/>
      <c r="D671" s="6"/>
      <c r="E671" s="6"/>
      <c r="H671" s="6"/>
      <c r="I671" s="6"/>
      <c r="J671" s="6"/>
      <c r="K671" s="6"/>
      <c r="L671" s="6"/>
    </row>
    <row r="672" spans="1:12" s="4" customFormat="1" x14ac:dyDescent="0.2">
      <c r="A672" s="14"/>
      <c r="B672" s="1"/>
      <c r="C672" s="1"/>
      <c r="D672" s="6"/>
      <c r="E672" s="6"/>
      <c r="H672" s="6"/>
      <c r="I672" s="6"/>
      <c r="J672" s="6"/>
      <c r="K672" s="6"/>
      <c r="L672" s="6"/>
    </row>
    <row r="673" spans="1:12" s="4" customFormat="1" x14ac:dyDescent="0.2">
      <c r="A673" s="14"/>
      <c r="B673" s="1"/>
      <c r="C673" s="1"/>
      <c r="D673" s="6"/>
      <c r="E673" s="6"/>
      <c r="H673" s="6"/>
      <c r="I673" s="6"/>
      <c r="J673" s="6"/>
      <c r="K673" s="6"/>
      <c r="L673" s="6"/>
    </row>
    <row r="674" spans="1:12" s="4" customFormat="1" x14ac:dyDescent="0.2">
      <c r="A674" s="14"/>
      <c r="B674" s="1"/>
      <c r="C674" s="1"/>
      <c r="D674" s="6"/>
      <c r="E674" s="6"/>
      <c r="H674" s="6"/>
      <c r="I674" s="6"/>
      <c r="J674" s="6"/>
      <c r="K674" s="6"/>
      <c r="L674" s="6"/>
    </row>
    <row r="675" spans="1:12" s="4" customFormat="1" x14ac:dyDescent="0.2">
      <c r="A675" s="14"/>
      <c r="B675" s="1"/>
      <c r="C675" s="1"/>
      <c r="D675" s="6"/>
      <c r="E675" s="6"/>
      <c r="H675" s="6"/>
      <c r="I675" s="6"/>
      <c r="J675" s="6"/>
      <c r="K675" s="6"/>
      <c r="L675" s="6"/>
    </row>
    <row r="676" spans="1:12" s="4" customFormat="1" x14ac:dyDescent="0.2">
      <c r="A676" s="3"/>
      <c r="B676" s="2"/>
      <c r="C676" s="2"/>
      <c r="D676" s="6"/>
      <c r="E676" s="6"/>
      <c r="H676" s="6"/>
      <c r="I676" s="6"/>
      <c r="J676" s="6"/>
      <c r="K676" s="6"/>
      <c r="L676" s="6"/>
    </row>
    <row r="677" spans="1:12" s="4" customFormat="1" x14ac:dyDescent="0.2">
      <c r="A677" s="14"/>
      <c r="B677" s="1"/>
      <c r="C677" s="1"/>
      <c r="D677" s="6"/>
      <c r="E677" s="6"/>
      <c r="H677" s="6"/>
      <c r="I677" s="6"/>
      <c r="J677" s="6"/>
      <c r="K677" s="6"/>
      <c r="L677" s="6"/>
    </row>
    <row r="678" spans="1:12" s="4" customFormat="1" x14ac:dyDescent="0.2">
      <c r="A678" s="14"/>
      <c r="B678" s="1"/>
      <c r="C678" s="1"/>
      <c r="D678" s="6"/>
      <c r="E678" s="6"/>
      <c r="H678" s="6"/>
      <c r="I678" s="6"/>
      <c r="J678" s="6"/>
      <c r="K678" s="6"/>
      <c r="L678" s="6"/>
    </row>
    <row r="679" spans="1:12" s="4" customFormat="1" x14ac:dyDescent="0.2">
      <c r="A679" s="14"/>
      <c r="B679" s="1"/>
      <c r="C679" s="1"/>
      <c r="D679" s="6"/>
      <c r="E679" s="6"/>
      <c r="H679" s="6"/>
      <c r="I679" s="6"/>
      <c r="J679" s="6"/>
      <c r="K679" s="6"/>
      <c r="L679" s="6"/>
    </row>
    <row r="680" spans="1:12" s="4" customFormat="1" x14ac:dyDescent="0.2">
      <c r="A680" s="14"/>
      <c r="B680" s="1"/>
      <c r="C680" s="1"/>
      <c r="D680" s="6"/>
      <c r="E680" s="6"/>
      <c r="H680" s="6"/>
      <c r="I680" s="6"/>
      <c r="J680" s="6"/>
      <c r="K680" s="6"/>
      <c r="L680" s="6"/>
    </row>
    <row r="681" spans="1:12" s="4" customFormat="1" x14ac:dyDescent="0.2">
      <c r="A681" s="14"/>
      <c r="B681" s="1"/>
      <c r="C681" s="1"/>
      <c r="D681" s="6"/>
      <c r="E681" s="6"/>
      <c r="H681" s="6"/>
      <c r="I681" s="6"/>
      <c r="J681" s="6"/>
      <c r="K681" s="6"/>
      <c r="L681" s="6"/>
    </row>
    <row r="682" spans="1:12" s="4" customFormat="1" x14ac:dyDescent="0.2">
      <c r="A682" s="14"/>
      <c r="B682" s="1"/>
      <c r="C682" s="1"/>
      <c r="D682" s="1"/>
      <c r="E682" s="1"/>
      <c r="H682" s="6"/>
      <c r="I682" s="6"/>
      <c r="J682" s="6"/>
      <c r="K682" s="6"/>
      <c r="L682" s="6"/>
    </row>
    <row r="683" spans="1:12" s="4" customFormat="1" x14ac:dyDescent="0.2">
      <c r="A683" s="3"/>
      <c r="B683" s="2"/>
      <c r="C683" s="2"/>
      <c r="D683" s="2"/>
      <c r="E683" s="2"/>
      <c r="H683" s="6"/>
      <c r="I683" s="6"/>
      <c r="J683" s="6"/>
      <c r="K683" s="6"/>
      <c r="L683" s="6"/>
    </row>
    <row r="684" spans="1:12" s="4" customFormat="1" x14ac:dyDescent="0.2">
      <c r="A684" s="14"/>
      <c r="B684" s="1"/>
      <c r="C684" s="1"/>
      <c r="D684" s="1"/>
      <c r="E684" s="1"/>
      <c r="H684" s="6"/>
      <c r="I684" s="6"/>
      <c r="J684" s="6"/>
      <c r="K684" s="6"/>
      <c r="L684" s="6"/>
    </row>
    <row r="685" spans="1:12" s="4" customFormat="1" x14ac:dyDescent="0.2">
      <c r="A685" s="14"/>
      <c r="B685" s="1"/>
      <c r="C685" s="1"/>
      <c r="D685" s="1"/>
      <c r="E685" s="1"/>
      <c r="H685" s="6"/>
      <c r="I685" s="6"/>
      <c r="J685" s="6"/>
      <c r="K685" s="6"/>
      <c r="L685" s="6"/>
    </row>
    <row r="686" spans="1:12" s="4" customFormat="1" x14ac:dyDescent="0.2">
      <c r="A686" s="14"/>
      <c r="B686" s="1"/>
      <c r="C686" s="1"/>
      <c r="D686" s="1"/>
      <c r="E686" s="1"/>
      <c r="H686" s="6"/>
      <c r="I686" s="6"/>
      <c r="J686" s="6"/>
      <c r="K686" s="6"/>
      <c r="L686" s="6"/>
    </row>
    <row r="687" spans="1:12" s="4" customFormat="1" x14ac:dyDescent="0.2">
      <c r="A687" s="14"/>
      <c r="B687" s="1"/>
      <c r="C687" s="1"/>
      <c r="D687" s="1"/>
      <c r="E687" s="1"/>
      <c r="G687" s="6"/>
      <c r="H687" s="6"/>
      <c r="I687" s="6"/>
      <c r="J687" s="6"/>
      <c r="K687" s="6"/>
      <c r="L687" s="6"/>
    </row>
    <row r="688" spans="1:12" s="4" customFormat="1" x14ac:dyDescent="0.2">
      <c r="A688" s="14"/>
      <c r="B688" s="1"/>
      <c r="C688" s="1"/>
      <c r="D688" s="1"/>
      <c r="E688" s="1"/>
      <c r="G688" s="6"/>
      <c r="H688" s="6"/>
      <c r="I688" s="6"/>
      <c r="J688" s="6"/>
      <c r="K688" s="6"/>
      <c r="L688" s="6"/>
    </row>
    <row r="689" spans="1:12" s="4" customFormat="1" x14ac:dyDescent="0.2">
      <c r="A689" s="14"/>
      <c r="B689" s="1"/>
      <c r="C689" s="1"/>
      <c r="D689" s="1"/>
      <c r="E689" s="1"/>
      <c r="G689" s="6"/>
      <c r="H689" s="6"/>
      <c r="I689" s="6"/>
      <c r="J689" s="6"/>
      <c r="K689" s="6"/>
      <c r="L689" s="6"/>
    </row>
    <row r="690" spans="1:12" s="4" customFormat="1" x14ac:dyDescent="0.2">
      <c r="A690" s="14"/>
      <c r="B690" s="1"/>
      <c r="C690" s="1"/>
      <c r="D690" s="1"/>
      <c r="E690" s="1"/>
      <c r="G690" s="6"/>
      <c r="H690" s="6"/>
      <c r="I690" s="6"/>
      <c r="J690" s="6"/>
      <c r="K690" s="6"/>
      <c r="L690" s="6"/>
    </row>
    <row r="691" spans="1:12" s="4" customFormat="1" x14ac:dyDescent="0.2">
      <c r="A691" s="14"/>
      <c r="B691" s="1"/>
      <c r="C691" s="1"/>
      <c r="D691" s="1"/>
      <c r="E691" s="1"/>
      <c r="G691" s="6"/>
      <c r="H691" s="6"/>
      <c r="I691" s="6"/>
      <c r="J691" s="6"/>
      <c r="K691" s="6"/>
      <c r="L691" s="6"/>
    </row>
    <row r="692" spans="1:12" s="4" customFormat="1" x14ac:dyDescent="0.2">
      <c r="A692" s="14"/>
      <c r="B692" s="1"/>
      <c r="C692" s="1"/>
      <c r="D692" s="1"/>
      <c r="E692" s="1"/>
      <c r="G692" s="6"/>
      <c r="H692" s="6"/>
      <c r="I692" s="6"/>
      <c r="J692" s="6"/>
      <c r="K692" s="6"/>
      <c r="L692" s="6"/>
    </row>
    <row r="693" spans="1:12" s="4" customFormat="1" x14ac:dyDescent="0.2">
      <c r="A693" s="14"/>
      <c r="B693" s="1"/>
      <c r="C693" s="1"/>
      <c r="D693" s="1"/>
      <c r="E693" s="1"/>
      <c r="G693" s="6"/>
      <c r="H693" s="6"/>
      <c r="I693" s="6"/>
      <c r="J693" s="6"/>
      <c r="K693" s="6"/>
      <c r="L693" s="6"/>
    </row>
  </sheetData>
  <mergeCells count="1">
    <mergeCell ref="F3:G3"/>
  </mergeCells>
  <conditionalFormatting sqref="A21 B32:B34 A26:C26 B521:B524 A545:C545 A552:C552 A562:C562 B614 A610:C610 B624:C624 B508:B516 A518:C518 A498:C498 B454:B460 A462:C462 A421:C421 B413:B414 A416:C416 A400:C400 A384:C384 B367:B368 A332:C332 B264:B273 A275:C275 A258:C258 A203:C203 B167:B169 A162:C162 A65:B94 A62:C62 A43:C43 A533:C533 A10:B19 A22:B24 A28:A34 A96:C96 A101:C101 A128:C128 A157:C157 A186:C186 A220:C220 A283:C283 A325:C325 A396:C396 A464:A469 B464:B468 A500:A516 A526:C526 A570:C570 A585:C585 A605:C605 B612 A612:A614 A616:C616 A579:C579 A575:C575 A539:C539 A520:A524 A471:C471 A423:A460 A402:A414 B402 A386:A394 A378:C378 A370:C370 A334:A368 A317:C317 A287:C287 A260:A273 A254:C254 A250:C250 A236:C236 A228:C228 B205 A205:A206 A198:C198 A208:C208 A214:C214 A192:C192 A181:C181 A177:C177 A171:C171 B164 A164:A169 A149:C149 A144:C144 A132:C132 A123:C123 A110:C110 A117:C117 A105:C105 A36:C36 A137:C137 A37:B41 A63:B63 A97:B99 A102:B103 A106:B108 A111:B115 A138:B143 A145:B147 A178:B179 A172:B175 A199:B201 A204:B204 A229:B234 A259:B259 A302:C302 A299:B301 A308:C308 A303:B307 A309:B315 A326:B330 A333:B333 A379:B382 A397:B398 A401:B401 A422:B422 A472:B496 A519:B519 A576:B577 A580:B583 A571:B573 A586:B603 A606:B608 A611:B611 A617:B622 A540:B543 A527:B531 A499:B499 A463:B463 A385:B385 A371:B376 A318:B323 A284:B285 A298:C298 A288:B297 A251:B252 A255:B256 A237:B248 A209:B212 A215:B218 A221:B226 A193:B196 A182:B184 A187:B190 A163:B163 A150:B155 A158:B160 A133:B135 A129:B130 A124:B126 A118:B121 A44:B51 A27:B27 A53:B60 A52 A276:B281 A534:B537 A546:B550 A553:B560 A563:B568 A417:B419 A624:A628 C631:G631 C626:G626 A631:A693">
    <cfRule type="expression" dxfId="140" priority="79" stopIfTrue="1">
      <formula>NOT(ISERROR(SEARCH("County",A10)))</formula>
    </cfRule>
  </conditionalFormatting>
  <conditionalFormatting sqref="B682:E693 B21:E21 B404:B406 B408:B411 B423:B450 B452 B28:B30 B260:B262 B500:B506 B334:B339 B341:B350 B352:B357 B359:B365 B628:C628 B633:C681 C629">
    <cfRule type="expression" dxfId="139" priority="78" stopIfTrue="1">
      <formula>NOT(ISERROR(SEARCH("County",B21)))</formula>
    </cfRule>
  </conditionalFormatting>
  <conditionalFormatting sqref="A20:B20">
    <cfRule type="expression" dxfId="138" priority="77" stopIfTrue="1">
      <formula>NOT(ISERROR(SEARCH("County",A20)))</formula>
    </cfRule>
  </conditionalFormatting>
  <conditionalFormatting sqref="A25:B25">
    <cfRule type="expression" dxfId="137" priority="76" stopIfTrue="1">
      <formula>NOT(ISERROR(SEARCH("County",A25)))</formula>
    </cfRule>
  </conditionalFormatting>
  <conditionalFormatting sqref="A35">
    <cfRule type="expression" dxfId="136" priority="75" stopIfTrue="1">
      <formula>NOT(ISERROR(SEARCH("County",A35)))</formula>
    </cfRule>
  </conditionalFormatting>
  <conditionalFormatting sqref="A42:B42">
    <cfRule type="expression" dxfId="135" priority="74" stopIfTrue="1">
      <formula>NOT(ISERROR(SEARCH("County",A42)))</formula>
    </cfRule>
  </conditionalFormatting>
  <conditionalFormatting sqref="A95">
    <cfRule type="expression" dxfId="134" priority="73" stopIfTrue="1">
      <formula>NOT(ISERROR(SEARCH("County",A95)))</formula>
    </cfRule>
  </conditionalFormatting>
  <conditionalFormatting sqref="B95">
    <cfRule type="expression" dxfId="133" priority="72" stopIfTrue="1">
      <formula>NOT(ISERROR(SEARCH("County",B95)))</formula>
    </cfRule>
  </conditionalFormatting>
  <conditionalFormatting sqref="A100:B100">
    <cfRule type="expression" dxfId="132" priority="71" stopIfTrue="1">
      <formula>NOT(ISERROR(SEARCH("County",A100)))</formula>
    </cfRule>
  </conditionalFormatting>
  <conditionalFormatting sqref="A104:B104">
    <cfRule type="expression" dxfId="131" priority="70" stopIfTrue="1">
      <formula>NOT(ISERROR(SEARCH("County",A104)))</formula>
    </cfRule>
  </conditionalFormatting>
  <conditionalFormatting sqref="A109:B109">
    <cfRule type="expression" dxfId="130" priority="69" stopIfTrue="1">
      <formula>NOT(ISERROR(SEARCH("County",A109)))</formula>
    </cfRule>
  </conditionalFormatting>
  <conditionalFormatting sqref="A116:B116">
    <cfRule type="expression" dxfId="129" priority="68" stopIfTrue="1">
      <formula>NOT(ISERROR(SEARCH("County",A116)))</formula>
    </cfRule>
  </conditionalFormatting>
  <conditionalFormatting sqref="A148:B148">
    <cfRule type="expression" dxfId="128" priority="67" stopIfTrue="1">
      <formula>NOT(ISERROR(SEARCH("County",A148)))</formula>
    </cfRule>
  </conditionalFormatting>
  <conditionalFormatting sqref="A156:B156">
    <cfRule type="expression" dxfId="127" priority="66" stopIfTrue="1">
      <formula>NOT(ISERROR(SEARCH("County",A156)))</formula>
    </cfRule>
  </conditionalFormatting>
  <conditionalFormatting sqref="A185:B185">
    <cfRule type="expression" dxfId="126" priority="65" stopIfTrue="1">
      <formula>NOT(ISERROR(SEARCH("County",A185)))</formula>
    </cfRule>
  </conditionalFormatting>
  <conditionalFormatting sqref="A213:B213">
    <cfRule type="expression" dxfId="125" priority="64" stopIfTrue="1">
      <formula>NOT(ISERROR(SEARCH("County",A213)))</formula>
    </cfRule>
  </conditionalFormatting>
  <conditionalFormatting sqref="A235:B235">
    <cfRule type="expression" dxfId="124" priority="63" stopIfTrue="1">
      <formula>NOT(ISERROR(SEARCH("County",A235)))</formula>
    </cfRule>
  </conditionalFormatting>
  <conditionalFormatting sqref="A253:B253">
    <cfRule type="expression" dxfId="123" priority="62" stopIfTrue="1">
      <formula>NOT(ISERROR(SEARCH("County",A253)))</formula>
    </cfRule>
  </conditionalFormatting>
  <conditionalFormatting sqref="A282:B282">
    <cfRule type="expression" dxfId="122" priority="61" stopIfTrue="1">
      <formula>NOT(ISERROR(SEARCH("County",A282)))</formula>
    </cfRule>
  </conditionalFormatting>
  <conditionalFormatting sqref="A286:B286">
    <cfRule type="expression" dxfId="121" priority="60" stopIfTrue="1">
      <formula>NOT(ISERROR(SEARCH("County",A286)))</formula>
    </cfRule>
  </conditionalFormatting>
  <conditionalFormatting sqref="A316:B316">
    <cfRule type="expression" dxfId="120" priority="59" stopIfTrue="1">
      <formula>NOT(ISERROR(SEARCH("County",A316)))</formula>
    </cfRule>
  </conditionalFormatting>
  <conditionalFormatting sqref="A331:B331">
    <cfRule type="expression" dxfId="119" priority="58" stopIfTrue="1">
      <formula>NOT(ISERROR(SEARCH("County",A331)))</formula>
    </cfRule>
  </conditionalFormatting>
  <conditionalFormatting sqref="A369">
    <cfRule type="expression" dxfId="118" priority="57" stopIfTrue="1">
      <formula>NOT(ISERROR(SEARCH("County",A369)))</formula>
    </cfRule>
  </conditionalFormatting>
  <conditionalFormatting sqref="A377:B377">
    <cfRule type="expression" dxfId="117" priority="56" stopIfTrue="1">
      <formula>NOT(ISERROR(SEARCH("County",A377)))</formula>
    </cfRule>
  </conditionalFormatting>
  <conditionalFormatting sqref="A383:B383">
    <cfRule type="expression" dxfId="116" priority="55" stopIfTrue="1">
      <formula>NOT(ISERROR(SEARCH("County",A383)))</formula>
    </cfRule>
  </conditionalFormatting>
  <conditionalFormatting sqref="A395">
    <cfRule type="expression" dxfId="115" priority="54" stopIfTrue="1">
      <formula>NOT(ISERROR(SEARCH("County",A395)))</formula>
    </cfRule>
  </conditionalFormatting>
  <conditionalFormatting sqref="A399:B399">
    <cfRule type="expression" dxfId="114" priority="53" stopIfTrue="1">
      <formula>NOT(ISERROR(SEARCH("County",A399)))</formula>
    </cfRule>
  </conditionalFormatting>
  <conditionalFormatting sqref="A415">
    <cfRule type="expression" dxfId="113" priority="52" stopIfTrue="1">
      <formula>NOT(ISERROR(SEARCH("County",A415)))</formula>
    </cfRule>
  </conditionalFormatting>
  <conditionalFormatting sqref="B415">
    <cfRule type="expression" dxfId="112" priority="51" stopIfTrue="1">
      <formula>NOT(ISERROR(SEARCH("County",B415)))</formula>
    </cfRule>
  </conditionalFormatting>
  <conditionalFormatting sqref="A420:B420">
    <cfRule type="expression" dxfId="111" priority="50" stopIfTrue="1">
      <formula>NOT(ISERROR(SEARCH("County",A420)))</formula>
    </cfRule>
  </conditionalFormatting>
  <conditionalFormatting sqref="A461">
    <cfRule type="expression" dxfId="110" priority="49" stopIfTrue="1">
      <formula>NOT(ISERROR(SEARCH("County",A461)))</formula>
    </cfRule>
  </conditionalFormatting>
  <conditionalFormatting sqref="A470">
    <cfRule type="expression" dxfId="109" priority="48" stopIfTrue="1">
      <formula>NOT(ISERROR(SEARCH("County",A470)))</formula>
    </cfRule>
  </conditionalFormatting>
  <conditionalFormatting sqref="B470">
    <cfRule type="expression" dxfId="108" priority="47" stopIfTrue="1">
      <formula>NOT(ISERROR(SEARCH("County",B470)))</formula>
    </cfRule>
  </conditionalFormatting>
  <conditionalFormatting sqref="A497:B497">
    <cfRule type="expression" dxfId="107" priority="46" stopIfTrue="1">
      <formula>NOT(ISERROR(SEARCH("County",A497)))</formula>
    </cfRule>
  </conditionalFormatting>
  <conditionalFormatting sqref="A517">
    <cfRule type="expression" dxfId="106" priority="45" stopIfTrue="1">
      <formula>NOT(ISERROR(SEARCH("County",A517)))</formula>
    </cfRule>
  </conditionalFormatting>
  <conditionalFormatting sqref="A525">
    <cfRule type="expression" dxfId="105" priority="44" stopIfTrue="1">
      <formula>NOT(ISERROR(SEARCH("County",A525)))</formula>
    </cfRule>
  </conditionalFormatting>
  <conditionalFormatting sqref="B525">
    <cfRule type="expression" dxfId="104" priority="43" stopIfTrue="1">
      <formula>NOT(ISERROR(SEARCH("County",B525)))</formula>
    </cfRule>
  </conditionalFormatting>
  <conditionalFormatting sqref="A532:B532">
    <cfRule type="expression" dxfId="103" priority="42" stopIfTrue="1">
      <formula>NOT(ISERROR(SEARCH("County",A532)))</formula>
    </cfRule>
  </conditionalFormatting>
  <conditionalFormatting sqref="A538:B538">
    <cfRule type="expression" dxfId="102" priority="41" stopIfTrue="1">
      <formula>NOT(ISERROR(SEARCH("County",A538)))</formula>
    </cfRule>
  </conditionalFormatting>
  <conditionalFormatting sqref="A544:B544">
    <cfRule type="expression" dxfId="101" priority="40" stopIfTrue="1">
      <formula>NOT(ISERROR(SEARCH("County",A544)))</formula>
    </cfRule>
  </conditionalFormatting>
  <conditionalFormatting sqref="A551:B551">
    <cfRule type="expression" dxfId="100" priority="39" stopIfTrue="1">
      <formula>NOT(ISERROR(SEARCH("County",A551)))</formula>
    </cfRule>
  </conditionalFormatting>
  <conditionalFormatting sqref="A561:B561">
    <cfRule type="expression" dxfId="99" priority="38" stopIfTrue="1">
      <formula>NOT(ISERROR(SEARCH("County",A561)))</formula>
    </cfRule>
  </conditionalFormatting>
  <conditionalFormatting sqref="A569:B569">
    <cfRule type="expression" dxfId="98" priority="37" stopIfTrue="1">
      <formula>NOT(ISERROR(SEARCH("County",A569)))</formula>
    </cfRule>
  </conditionalFormatting>
  <conditionalFormatting sqref="A574:B574">
    <cfRule type="expression" dxfId="97" priority="36" stopIfTrue="1">
      <formula>NOT(ISERROR(SEARCH("County",A574)))</formula>
    </cfRule>
  </conditionalFormatting>
  <conditionalFormatting sqref="A578:B578">
    <cfRule type="expression" dxfId="96" priority="35" stopIfTrue="1">
      <formula>NOT(ISERROR(SEARCH("County",A578)))</formula>
    </cfRule>
  </conditionalFormatting>
  <conditionalFormatting sqref="A584:B584">
    <cfRule type="expression" dxfId="95" priority="34" stopIfTrue="1">
      <formula>NOT(ISERROR(SEARCH("County",A584)))</formula>
    </cfRule>
  </conditionalFormatting>
  <conditionalFormatting sqref="A604:B604">
    <cfRule type="expression" dxfId="94" priority="33" stopIfTrue="1">
      <formula>NOT(ISERROR(SEARCH("County",A604)))</formula>
    </cfRule>
  </conditionalFormatting>
  <conditionalFormatting sqref="A609:B609">
    <cfRule type="expression" dxfId="93" priority="32" stopIfTrue="1">
      <formula>NOT(ISERROR(SEARCH("County",A609)))</formula>
    </cfRule>
  </conditionalFormatting>
  <conditionalFormatting sqref="A615:B615">
    <cfRule type="expression" dxfId="92" priority="31" stopIfTrue="1">
      <formula>NOT(ISERROR(SEARCH("County",A615)))</formula>
    </cfRule>
  </conditionalFormatting>
  <conditionalFormatting sqref="A623:B623">
    <cfRule type="expression" dxfId="91" priority="30" stopIfTrue="1">
      <formula>NOT(ISERROR(SEARCH("County",A623)))</formula>
    </cfRule>
  </conditionalFormatting>
  <conditionalFormatting sqref="A274">
    <cfRule type="expression" dxfId="90" priority="29" stopIfTrue="1">
      <formula>NOT(ISERROR(SEARCH("County",A274)))</formula>
    </cfRule>
  </conditionalFormatting>
  <conditionalFormatting sqref="A257:B257">
    <cfRule type="expression" dxfId="89" priority="28" stopIfTrue="1">
      <formula>NOT(ISERROR(SEARCH("County",A257)))</formula>
    </cfRule>
  </conditionalFormatting>
  <conditionalFormatting sqref="A249:B249">
    <cfRule type="expression" dxfId="88" priority="27" stopIfTrue="1">
      <formula>NOT(ISERROR(SEARCH("County",A249)))</formula>
    </cfRule>
  </conditionalFormatting>
  <conditionalFormatting sqref="A227:B227">
    <cfRule type="expression" dxfId="87" priority="26" stopIfTrue="1">
      <formula>NOT(ISERROR(SEARCH("County",A227)))</formula>
    </cfRule>
  </conditionalFormatting>
  <conditionalFormatting sqref="A219:B219">
    <cfRule type="expression" dxfId="86" priority="25" stopIfTrue="1">
      <formula>NOT(ISERROR(SEARCH("County",A219)))</formula>
    </cfRule>
  </conditionalFormatting>
  <conditionalFormatting sqref="A207:B207">
    <cfRule type="expression" dxfId="85" priority="24" stopIfTrue="1">
      <formula>NOT(ISERROR(SEARCH("County",A207)))</formula>
    </cfRule>
  </conditionalFormatting>
  <conditionalFormatting sqref="A202:B202">
    <cfRule type="expression" dxfId="84" priority="23" stopIfTrue="1">
      <formula>NOT(ISERROR(SEARCH("County",A202)))</formula>
    </cfRule>
  </conditionalFormatting>
  <conditionalFormatting sqref="A197:B197">
    <cfRule type="expression" dxfId="83" priority="22" stopIfTrue="1">
      <formula>NOT(ISERROR(SEARCH("County",A197)))</formula>
    </cfRule>
  </conditionalFormatting>
  <conditionalFormatting sqref="A191:B191">
    <cfRule type="expression" dxfId="82" priority="21" stopIfTrue="1">
      <formula>NOT(ISERROR(SEARCH("County",A191)))</formula>
    </cfRule>
  </conditionalFormatting>
  <conditionalFormatting sqref="A180:B180">
    <cfRule type="expression" dxfId="81" priority="20" stopIfTrue="1">
      <formula>NOT(ISERROR(SEARCH("County",A180)))</formula>
    </cfRule>
  </conditionalFormatting>
  <conditionalFormatting sqref="A176:B176">
    <cfRule type="expression" dxfId="80" priority="19" stopIfTrue="1">
      <formula>NOT(ISERROR(SEARCH("County",A176)))</formula>
    </cfRule>
  </conditionalFormatting>
  <conditionalFormatting sqref="A170:B170">
    <cfRule type="expression" dxfId="79" priority="18" stopIfTrue="1">
      <formula>NOT(ISERROR(SEARCH("County",A170)))</formula>
    </cfRule>
  </conditionalFormatting>
  <conditionalFormatting sqref="A161:B161">
    <cfRule type="expression" dxfId="78" priority="17" stopIfTrue="1">
      <formula>NOT(ISERROR(SEARCH("County",A161)))</formula>
    </cfRule>
  </conditionalFormatting>
  <conditionalFormatting sqref="A136:B136">
    <cfRule type="expression" dxfId="77" priority="16" stopIfTrue="1">
      <formula>NOT(ISERROR(SEARCH("County",A136)))</formula>
    </cfRule>
  </conditionalFormatting>
  <conditionalFormatting sqref="A131:B131">
    <cfRule type="expression" dxfId="76" priority="15" stopIfTrue="1">
      <formula>NOT(ISERROR(SEARCH("County",A131)))</formula>
    </cfRule>
  </conditionalFormatting>
  <conditionalFormatting sqref="A127:B127">
    <cfRule type="expression" dxfId="75" priority="14" stopIfTrue="1">
      <formula>NOT(ISERROR(SEARCH("County",A127)))</formula>
    </cfRule>
  </conditionalFormatting>
  <conditionalFormatting sqref="A122:B122">
    <cfRule type="expression" dxfId="74" priority="13" stopIfTrue="1">
      <formula>NOT(ISERROR(SEARCH("County",A122)))</formula>
    </cfRule>
  </conditionalFormatting>
  <conditionalFormatting sqref="A324:B324">
    <cfRule type="expression" dxfId="73" priority="12" stopIfTrue="1">
      <formula>NOT(ISERROR(SEARCH("County",A324)))</formula>
    </cfRule>
  </conditionalFormatting>
  <conditionalFormatting sqref="B631">
    <cfRule type="expression" dxfId="72" priority="9" stopIfTrue="1">
      <formula>NOT(ISERROR(SEARCH("County",B631)))</formula>
    </cfRule>
  </conditionalFormatting>
  <conditionalFormatting sqref="B632:C632">
    <cfRule type="expression" dxfId="71" priority="8" stopIfTrue="1">
      <formula>NOT(ISERROR(SEARCH("County",B632)))</formula>
    </cfRule>
  </conditionalFormatting>
  <conditionalFormatting sqref="B625:C625 B626">
    <cfRule type="expression" dxfId="70" priority="6" stopIfTrue="1">
      <formula>NOT(ISERROR(SEARCH("County",B625)))</formula>
    </cfRule>
  </conditionalFormatting>
  <conditionalFormatting sqref="B627:C627">
    <cfRule type="expression" dxfId="69" priority="5" stopIfTrue="1">
      <formula>NOT(ISERROR(SEARCH("County",B627)))</formula>
    </cfRule>
  </conditionalFormatting>
  <conditionalFormatting sqref="A8">
    <cfRule type="expression" dxfId="68" priority="3" stopIfTrue="1">
      <formula>NOT(ISERROR(SEARCH("County",A8)))</formula>
    </cfRule>
  </conditionalFormatting>
  <conditionalFormatting sqref="B8:C8">
    <cfRule type="expression" dxfId="67" priority="2" stopIfTrue="1">
      <formula>NOT(ISERROR(SEARCH("County",B8)))</formula>
    </cfRule>
  </conditionalFormatting>
  <conditionalFormatting sqref="A630">
    <cfRule type="expression" dxfId="66" priority="1" stopIfTrue="1">
      <formula>NOT(ISERROR(SEARCH("County",A630)))</formula>
    </cfRule>
  </conditionalFormatting>
  <pageMargins left="0.5" right="0.5" top="0.75" bottom="0.5" header="0.3" footer="0.3"/>
  <pageSetup scale="94" orientation="portrait" r:id="rId1"/>
  <headerFooter>
    <oddHeader>&amp;CAPRIL 1, 2012 FINAL POPULATION ESTIMATES</oddHeader>
    <oddFooter>&amp;LSource: Bureau of Economic and Business Research, University of Florida</oddFooter>
  </headerFooter>
  <rowBreaks count="13" manualBreakCount="13">
    <brk id="49" max="16383" man="1"/>
    <brk id="96" max="16383" man="1"/>
    <brk id="144" max="16383" man="1"/>
    <brk id="192" max="16383" man="1"/>
    <brk id="236" max="16383" man="1"/>
    <brk id="283" max="16383" man="1"/>
    <brk id="332" max="16383" man="1"/>
    <brk id="378" max="16383" man="1"/>
    <brk id="421" max="16383" man="1"/>
    <brk id="471" max="16383" man="1"/>
    <brk id="518" max="16383" man="1"/>
    <brk id="562" max="16383" man="1"/>
    <brk id="605" max="16383" man="1"/>
  </rowBreaks>
  <ignoredErrors>
    <ignoredError sqref="B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workbookViewId="0">
      <pane ySplit="5" topLeftCell="A6" activePane="bottomLeft" state="frozen"/>
      <selection pane="bottomLeft"/>
    </sheetView>
  </sheetViews>
  <sheetFormatPr defaultColWidth="9.140625" defaultRowHeight="14.25" x14ac:dyDescent="0.2"/>
  <cols>
    <col min="1" max="1" width="13.85546875" style="20" customWidth="1"/>
    <col min="2" max="3" width="13.140625" style="20" customWidth="1"/>
    <col min="4" max="4" width="11" style="22" customWidth="1"/>
    <col min="5" max="5" width="10.42578125" style="20" bestFit="1" customWidth="1"/>
    <col min="6" max="6" width="12.28515625" style="20" bestFit="1" customWidth="1"/>
    <col min="7" max="7" width="2" style="20" customWidth="1"/>
    <col min="8" max="8" width="13.85546875" style="20" customWidth="1"/>
    <col min="9" max="9" width="14.5703125" style="20" customWidth="1"/>
    <col min="10" max="10" width="6.140625" style="20" customWidth="1"/>
    <col min="11" max="16384" width="9.140625" style="20"/>
  </cols>
  <sheetData>
    <row r="1" spans="1:12" ht="13.9" x14ac:dyDescent="0.25">
      <c r="A1" s="20" t="s">
        <v>500</v>
      </c>
      <c r="B1" s="21" t="s">
        <v>501</v>
      </c>
    </row>
    <row r="2" spans="1:12" ht="13.9" x14ac:dyDescent="0.25">
      <c r="B2" s="23"/>
    </row>
    <row r="3" spans="1:12" x14ac:dyDescent="0.2">
      <c r="B3" s="23"/>
      <c r="E3" s="159" t="s">
        <v>502</v>
      </c>
      <c r="F3" s="159"/>
      <c r="H3" s="159" t="s">
        <v>503</v>
      </c>
      <c r="I3" s="159"/>
    </row>
    <row r="4" spans="1:12" ht="13.9" x14ac:dyDescent="0.25">
      <c r="A4" s="20" t="s">
        <v>504</v>
      </c>
      <c r="B4" s="24" t="s">
        <v>505</v>
      </c>
      <c r="C4" s="23" t="s">
        <v>113</v>
      </c>
      <c r="D4" s="25"/>
      <c r="E4" s="23" t="s">
        <v>506</v>
      </c>
      <c r="F4" s="23" t="s">
        <v>507</v>
      </c>
      <c r="G4" s="23"/>
      <c r="H4" s="23" t="s">
        <v>506</v>
      </c>
      <c r="I4" s="23" t="s">
        <v>507</v>
      </c>
      <c r="J4" s="23"/>
    </row>
    <row r="5" spans="1:12" x14ac:dyDescent="0.2">
      <c r="A5" s="20" t="s">
        <v>508</v>
      </c>
      <c r="B5" s="26" t="s">
        <v>509</v>
      </c>
      <c r="C5" s="27" t="s">
        <v>510</v>
      </c>
      <c r="D5" s="28" t="s">
        <v>511</v>
      </c>
      <c r="E5" s="23" t="s">
        <v>512</v>
      </c>
      <c r="F5" s="23" t="s">
        <v>513</v>
      </c>
      <c r="G5" s="23"/>
      <c r="H5" s="23" t="s">
        <v>512</v>
      </c>
      <c r="I5" s="23" t="s">
        <v>513</v>
      </c>
      <c r="J5" s="23"/>
    </row>
    <row r="6" spans="1:12" ht="13.9" x14ac:dyDescent="0.25">
      <c r="B6" s="23"/>
    </row>
    <row r="7" spans="1:12" ht="13.9" x14ac:dyDescent="0.25">
      <c r="A7" s="20" t="s">
        <v>514</v>
      </c>
      <c r="B7" s="29">
        <v>273102</v>
      </c>
      <c r="C7" s="29">
        <v>427738</v>
      </c>
      <c r="D7" s="29">
        <v>344898</v>
      </c>
      <c r="E7" s="29">
        <v>82840</v>
      </c>
      <c r="F7" s="29">
        <v>190262</v>
      </c>
      <c r="G7" s="30"/>
      <c r="H7" s="31">
        <v>30.332989139588872</v>
      </c>
      <c r="I7" s="31">
        <v>69.667010860411125</v>
      </c>
      <c r="J7" s="32"/>
    </row>
    <row r="8" spans="1:12" ht="13.9" x14ac:dyDescent="0.25">
      <c r="B8" s="29"/>
      <c r="C8" s="33"/>
      <c r="D8" s="34"/>
      <c r="E8" s="29"/>
      <c r="F8" s="29"/>
      <c r="G8" s="30"/>
      <c r="H8" s="31"/>
      <c r="I8" s="31"/>
      <c r="J8" s="32"/>
    </row>
    <row r="9" spans="1:12" ht="13.9" x14ac:dyDescent="0.25">
      <c r="A9" s="20" t="s">
        <v>3</v>
      </c>
      <c r="B9" s="35">
        <v>-566</v>
      </c>
      <c r="C9" s="36">
        <v>5826</v>
      </c>
      <c r="D9" s="36">
        <v>3440</v>
      </c>
      <c r="E9" s="29">
        <v>2386</v>
      </c>
      <c r="F9" s="29">
        <v>-2952</v>
      </c>
      <c r="G9" s="30"/>
      <c r="H9" s="31">
        <v>0</v>
      </c>
      <c r="I9" s="31">
        <v>100</v>
      </c>
      <c r="J9" s="32"/>
      <c r="K9" s="37"/>
      <c r="L9" s="38"/>
    </row>
    <row r="10" spans="1:12" ht="13.9" x14ac:dyDescent="0.25">
      <c r="A10" s="20" t="s">
        <v>515</v>
      </c>
      <c r="B10" s="35">
        <v>-177</v>
      </c>
      <c r="C10" s="39">
        <v>691</v>
      </c>
      <c r="D10" s="36">
        <v>452</v>
      </c>
      <c r="E10" s="29">
        <v>239</v>
      </c>
      <c r="F10" s="29">
        <v>-416</v>
      </c>
      <c r="G10" s="30"/>
      <c r="H10" s="31">
        <v>0</v>
      </c>
      <c r="I10" s="31">
        <v>100</v>
      </c>
      <c r="J10" s="32"/>
      <c r="K10" s="37"/>
      <c r="L10" s="38"/>
    </row>
    <row r="11" spans="1:12" ht="13.9" x14ac:dyDescent="0.25">
      <c r="A11" s="20" t="s">
        <v>516</v>
      </c>
      <c r="B11" s="35">
        <v>540</v>
      </c>
      <c r="C11" s="36">
        <v>4363</v>
      </c>
      <c r="D11" s="36">
        <v>3181</v>
      </c>
      <c r="E11" s="29">
        <v>1182</v>
      </c>
      <c r="F11" s="29">
        <v>-642</v>
      </c>
      <c r="G11" s="30"/>
      <c r="H11" s="31">
        <v>100</v>
      </c>
      <c r="I11" s="31">
        <v>0</v>
      </c>
      <c r="J11" s="32"/>
      <c r="K11" s="37"/>
      <c r="L11" s="38"/>
    </row>
    <row r="12" spans="1:12" ht="13.9" x14ac:dyDescent="0.25">
      <c r="A12" s="20" t="s">
        <v>517</v>
      </c>
      <c r="B12" s="35">
        <v>-1281</v>
      </c>
      <c r="C12" s="39">
        <v>666</v>
      </c>
      <c r="D12" s="36">
        <v>538</v>
      </c>
      <c r="E12" s="29">
        <v>128</v>
      </c>
      <c r="F12" s="29">
        <v>-1409</v>
      </c>
      <c r="G12" s="30"/>
      <c r="H12" s="31">
        <v>0</v>
      </c>
      <c r="I12" s="31">
        <v>100</v>
      </c>
      <c r="J12" s="32"/>
      <c r="K12" s="37"/>
      <c r="L12" s="38"/>
    </row>
    <row r="13" spans="1:12" ht="13.9" x14ac:dyDescent="0.25">
      <c r="A13" s="20" t="s">
        <v>518</v>
      </c>
      <c r="B13" s="35">
        <v>2249</v>
      </c>
      <c r="C13" s="36">
        <v>10144</v>
      </c>
      <c r="D13" s="36">
        <v>12144</v>
      </c>
      <c r="E13" s="29">
        <v>-2000</v>
      </c>
      <c r="F13" s="29">
        <v>4249</v>
      </c>
      <c r="G13" s="30"/>
      <c r="H13" s="31">
        <v>0</v>
      </c>
      <c r="I13" s="31">
        <v>100</v>
      </c>
      <c r="J13" s="32"/>
      <c r="K13" s="37"/>
      <c r="L13" s="38"/>
    </row>
    <row r="14" spans="1:12" ht="13.9" x14ac:dyDescent="0.25">
      <c r="A14" s="20" t="s">
        <v>519</v>
      </c>
      <c r="B14" s="35">
        <v>23033</v>
      </c>
      <c r="C14" s="36">
        <v>42417</v>
      </c>
      <c r="D14" s="36">
        <v>28726</v>
      </c>
      <c r="E14" s="29">
        <v>13691</v>
      </c>
      <c r="F14" s="29">
        <v>9342</v>
      </c>
      <c r="G14" s="30"/>
      <c r="H14" s="31">
        <v>59.440802327095909</v>
      </c>
      <c r="I14" s="31">
        <v>40.559197672904098</v>
      </c>
      <c r="J14" s="32"/>
      <c r="K14" s="37"/>
      <c r="L14" s="38"/>
    </row>
    <row r="15" spans="1:12" ht="13.9" x14ac:dyDescent="0.25">
      <c r="A15" s="20" t="s">
        <v>520</v>
      </c>
      <c r="B15" s="35">
        <v>16</v>
      </c>
      <c r="C15" s="39">
        <v>307</v>
      </c>
      <c r="D15" s="36">
        <v>311</v>
      </c>
      <c r="E15" s="29">
        <v>-4</v>
      </c>
      <c r="F15" s="29">
        <v>20</v>
      </c>
      <c r="G15" s="30"/>
      <c r="H15" s="31">
        <v>0</v>
      </c>
      <c r="I15" s="31">
        <v>100</v>
      </c>
      <c r="J15" s="32"/>
      <c r="K15" s="37"/>
      <c r="L15" s="38"/>
    </row>
    <row r="16" spans="1:12" ht="13.9" x14ac:dyDescent="0.25">
      <c r="A16" s="20" t="s">
        <v>521</v>
      </c>
      <c r="B16" s="35">
        <v>3379</v>
      </c>
      <c r="C16" s="36">
        <v>1999</v>
      </c>
      <c r="D16" s="36">
        <v>4510</v>
      </c>
      <c r="E16" s="29">
        <v>-2511</v>
      </c>
      <c r="F16" s="29">
        <v>5890</v>
      </c>
      <c r="G16" s="30"/>
      <c r="H16" s="31">
        <v>0</v>
      </c>
      <c r="I16" s="31">
        <v>100</v>
      </c>
      <c r="J16" s="32"/>
      <c r="K16" s="37"/>
      <c r="L16" s="38"/>
    </row>
    <row r="17" spans="1:12" ht="13.9" x14ac:dyDescent="0.25">
      <c r="A17" s="20" t="s">
        <v>522</v>
      </c>
      <c r="B17" s="35">
        <v>-475</v>
      </c>
      <c r="C17" s="36">
        <v>2128</v>
      </c>
      <c r="D17" s="36">
        <v>4571</v>
      </c>
      <c r="E17" s="29">
        <v>-2443</v>
      </c>
      <c r="F17" s="29">
        <v>1968</v>
      </c>
      <c r="G17" s="30"/>
      <c r="H17" s="31">
        <v>100</v>
      </c>
      <c r="I17" s="31">
        <v>0</v>
      </c>
      <c r="J17" s="32"/>
      <c r="K17" s="37"/>
      <c r="L17" s="38"/>
    </row>
    <row r="18" spans="1:12" ht="13.9" x14ac:dyDescent="0.25">
      <c r="A18" s="20" t="s">
        <v>523</v>
      </c>
      <c r="B18" s="35">
        <v>1206</v>
      </c>
      <c r="C18" s="36">
        <v>4230</v>
      </c>
      <c r="D18" s="36">
        <v>2878</v>
      </c>
      <c r="E18" s="29">
        <v>1352</v>
      </c>
      <c r="F18" s="29">
        <v>-146</v>
      </c>
      <c r="G18" s="30"/>
      <c r="H18" s="31">
        <v>100</v>
      </c>
      <c r="I18" s="31">
        <v>0</v>
      </c>
      <c r="J18" s="32"/>
      <c r="K18" s="37"/>
      <c r="L18" s="38"/>
    </row>
    <row r="19" spans="1:12" ht="13.9" x14ac:dyDescent="0.25">
      <c r="A19" s="20" t="s">
        <v>524</v>
      </c>
      <c r="B19" s="35">
        <v>8329</v>
      </c>
      <c r="C19" s="36">
        <v>6536</v>
      </c>
      <c r="D19" s="36">
        <v>5732</v>
      </c>
      <c r="E19" s="29">
        <v>804</v>
      </c>
      <c r="F19" s="29">
        <v>7525</v>
      </c>
      <c r="G19" s="30"/>
      <c r="H19" s="31">
        <v>9.6530195701764931</v>
      </c>
      <c r="I19" s="31">
        <v>90.346980429823503</v>
      </c>
      <c r="J19" s="32"/>
      <c r="K19" s="37"/>
      <c r="L19" s="38"/>
    </row>
    <row r="20" spans="1:12" ht="13.9" x14ac:dyDescent="0.25">
      <c r="A20" s="20" t="s">
        <v>525</v>
      </c>
      <c r="B20" s="35">
        <v>198</v>
      </c>
      <c r="C20" s="36">
        <v>1590</v>
      </c>
      <c r="D20" s="36">
        <v>1458</v>
      </c>
      <c r="E20" s="29">
        <v>132</v>
      </c>
      <c r="F20" s="29">
        <v>66</v>
      </c>
      <c r="G20" s="30"/>
      <c r="H20" s="31">
        <v>66.666666666666657</v>
      </c>
      <c r="I20" s="31">
        <v>33.333333333333329</v>
      </c>
      <c r="J20" s="32"/>
      <c r="K20" s="37"/>
      <c r="L20" s="38"/>
    </row>
    <row r="21" spans="1:12" ht="13.9" x14ac:dyDescent="0.25">
      <c r="A21" s="20" t="s">
        <v>526</v>
      </c>
      <c r="B21" s="35">
        <v>-454</v>
      </c>
      <c r="C21" s="39">
        <v>822</v>
      </c>
      <c r="D21" s="36">
        <v>610</v>
      </c>
      <c r="E21" s="29">
        <v>212</v>
      </c>
      <c r="F21" s="29">
        <v>-666</v>
      </c>
      <c r="G21" s="30"/>
      <c r="H21" s="31">
        <v>0</v>
      </c>
      <c r="I21" s="31">
        <v>100</v>
      </c>
      <c r="J21" s="32"/>
      <c r="K21" s="37"/>
      <c r="L21" s="38"/>
    </row>
    <row r="22" spans="1:12" ht="13.9" x14ac:dyDescent="0.25">
      <c r="A22" s="20" t="s">
        <v>527</v>
      </c>
      <c r="B22" s="35">
        <v>-124</v>
      </c>
      <c r="C22" s="39">
        <v>309</v>
      </c>
      <c r="D22" s="36">
        <v>379</v>
      </c>
      <c r="E22" s="29">
        <v>-70</v>
      </c>
      <c r="F22" s="29">
        <v>-54</v>
      </c>
      <c r="G22" s="30"/>
      <c r="H22" s="31">
        <v>56.451612903225815</v>
      </c>
      <c r="I22" s="31">
        <v>43.548387096774192</v>
      </c>
      <c r="J22" s="32"/>
      <c r="K22" s="37"/>
      <c r="L22" s="38"/>
    </row>
    <row r="23" spans="1:12" ht="13.9" x14ac:dyDescent="0.25">
      <c r="A23" s="20" t="s">
        <v>528</v>
      </c>
      <c r="B23" s="35">
        <v>5466</v>
      </c>
      <c r="C23" s="36">
        <v>25018</v>
      </c>
      <c r="D23" s="36">
        <v>14200</v>
      </c>
      <c r="E23" s="29">
        <v>10818</v>
      </c>
      <c r="F23" s="29">
        <v>-5352</v>
      </c>
      <c r="G23" s="30"/>
      <c r="H23" s="31">
        <v>100</v>
      </c>
      <c r="I23" s="31">
        <v>0</v>
      </c>
      <c r="J23" s="32"/>
      <c r="K23" s="37"/>
      <c r="L23" s="38"/>
    </row>
    <row r="24" spans="1:12" ht="13.9" x14ac:dyDescent="0.25">
      <c r="A24" s="20" t="s">
        <v>529</v>
      </c>
      <c r="B24" s="35">
        <v>1892</v>
      </c>
      <c r="C24" s="36">
        <v>7758</v>
      </c>
      <c r="D24" s="36">
        <v>5955</v>
      </c>
      <c r="E24" s="29">
        <v>1803</v>
      </c>
      <c r="F24" s="29">
        <v>89</v>
      </c>
      <c r="G24" s="30"/>
      <c r="H24" s="31">
        <v>95.295983086680764</v>
      </c>
      <c r="I24" s="31">
        <v>4.7040169133192391</v>
      </c>
      <c r="J24" s="32"/>
      <c r="K24" s="37"/>
      <c r="L24" s="38"/>
    </row>
    <row r="25" spans="1:12" ht="13.9" x14ac:dyDescent="0.25">
      <c r="A25" s="20" t="s">
        <v>530</v>
      </c>
      <c r="B25" s="35">
        <v>1464</v>
      </c>
      <c r="C25" s="36">
        <v>1662</v>
      </c>
      <c r="D25" s="36">
        <v>2088</v>
      </c>
      <c r="E25" s="29">
        <v>-426</v>
      </c>
      <c r="F25" s="29">
        <v>1890</v>
      </c>
      <c r="G25" s="30"/>
      <c r="H25" s="31">
        <v>0</v>
      </c>
      <c r="I25" s="31">
        <v>100</v>
      </c>
      <c r="J25" s="32"/>
      <c r="K25" s="37"/>
      <c r="L25" s="38"/>
    </row>
    <row r="26" spans="1:12" ht="13.9" x14ac:dyDescent="0.25">
      <c r="A26" s="20" t="s">
        <v>531</v>
      </c>
      <c r="B26" s="35">
        <v>-19</v>
      </c>
      <c r="C26" s="39">
        <v>212</v>
      </c>
      <c r="D26" s="36">
        <v>245</v>
      </c>
      <c r="E26" s="29">
        <v>-33</v>
      </c>
      <c r="F26" s="29">
        <v>14</v>
      </c>
      <c r="G26" s="30"/>
      <c r="H26" s="31">
        <v>100</v>
      </c>
      <c r="I26" s="31">
        <v>0</v>
      </c>
      <c r="J26" s="32"/>
      <c r="K26" s="37"/>
      <c r="L26" s="38"/>
    </row>
    <row r="27" spans="1:12" ht="13.9" x14ac:dyDescent="0.25">
      <c r="A27" s="20" t="s">
        <v>532</v>
      </c>
      <c r="B27" s="35">
        <v>1117</v>
      </c>
      <c r="C27" s="36">
        <v>1267</v>
      </c>
      <c r="D27" s="36">
        <v>904</v>
      </c>
      <c r="E27" s="29">
        <v>363</v>
      </c>
      <c r="F27" s="29">
        <v>754</v>
      </c>
      <c r="G27" s="30"/>
      <c r="H27" s="31">
        <v>32.497761862130709</v>
      </c>
      <c r="I27" s="31">
        <v>67.502238137869298</v>
      </c>
      <c r="J27" s="32"/>
      <c r="K27" s="37"/>
      <c r="L27" s="38"/>
    </row>
    <row r="28" spans="1:12" ht="13.9" x14ac:dyDescent="0.25">
      <c r="A28" s="20" t="s">
        <v>533</v>
      </c>
      <c r="B28" s="35">
        <v>7</v>
      </c>
      <c r="C28" s="39">
        <v>369</v>
      </c>
      <c r="D28" s="36">
        <v>338</v>
      </c>
      <c r="E28" s="29">
        <v>31</v>
      </c>
      <c r="F28" s="29">
        <v>-24</v>
      </c>
      <c r="G28" s="30"/>
      <c r="H28" s="31">
        <v>100</v>
      </c>
      <c r="I28" s="31">
        <v>0</v>
      </c>
      <c r="J28" s="32"/>
      <c r="K28" s="37"/>
      <c r="L28" s="38"/>
    </row>
    <row r="29" spans="1:12" ht="13.9" x14ac:dyDescent="0.25">
      <c r="A29" s="20" t="s">
        <v>534</v>
      </c>
      <c r="B29" s="35">
        <v>-213</v>
      </c>
      <c r="C29" s="39">
        <v>148</v>
      </c>
      <c r="D29" s="36">
        <v>207</v>
      </c>
      <c r="E29" s="29">
        <v>-59</v>
      </c>
      <c r="F29" s="29">
        <v>-154</v>
      </c>
      <c r="G29" s="30"/>
      <c r="H29" s="31">
        <v>27.699530516431924</v>
      </c>
      <c r="I29" s="31">
        <v>72.300469483568079</v>
      </c>
      <c r="J29" s="32"/>
      <c r="K29" s="37"/>
      <c r="L29" s="38"/>
    </row>
    <row r="30" spans="1:12" ht="13.9" x14ac:dyDescent="0.25">
      <c r="A30" s="20" t="s">
        <v>535</v>
      </c>
      <c r="B30" s="35">
        <v>44</v>
      </c>
      <c r="C30" s="39">
        <v>253</v>
      </c>
      <c r="D30" s="36">
        <v>300</v>
      </c>
      <c r="E30" s="29">
        <v>-47</v>
      </c>
      <c r="F30" s="29">
        <v>91</v>
      </c>
      <c r="G30" s="30"/>
      <c r="H30" s="31">
        <v>0</v>
      </c>
      <c r="I30" s="31">
        <v>100</v>
      </c>
      <c r="J30" s="32"/>
      <c r="K30" s="37"/>
      <c r="L30" s="38"/>
    </row>
    <row r="31" spans="1:12" ht="13.9" x14ac:dyDescent="0.25">
      <c r="A31" s="20" t="s">
        <v>536</v>
      </c>
      <c r="B31" s="35">
        <v>37</v>
      </c>
      <c r="C31" s="39">
        <v>334</v>
      </c>
      <c r="D31" s="36">
        <v>248</v>
      </c>
      <c r="E31" s="29">
        <v>86</v>
      </c>
      <c r="F31" s="29">
        <v>-49</v>
      </c>
      <c r="G31" s="30"/>
      <c r="H31" s="31">
        <v>100</v>
      </c>
      <c r="I31" s="31">
        <v>0</v>
      </c>
      <c r="J31" s="32"/>
      <c r="K31" s="37"/>
      <c r="L31" s="38"/>
    </row>
    <row r="32" spans="1:12" ht="13.9" x14ac:dyDescent="0.25">
      <c r="A32" s="20" t="s">
        <v>537</v>
      </c>
      <c r="B32" s="35">
        <v>31</v>
      </c>
      <c r="C32" s="39">
        <v>825</v>
      </c>
      <c r="D32" s="36">
        <v>404</v>
      </c>
      <c r="E32" s="29">
        <v>421</v>
      </c>
      <c r="F32" s="29">
        <v>-390</v>
      </c>
      <c r="G32" s="30"/>
      <c r="H32" s="31">
        <v>100</v>
      </c>
      <c r="I32" s="31">
        <v>0</v>
      </c>
      <c r="J32" s="32"/>
      <c r="K32" s="37"/>
      <c r="L32" s="38"/>
    </row>
    <row r="33" spans="1:12" ht="13.9" x14ac:dyDescent="0.25">
      <c r="A33" s="20" t="s">
        <v>538</v>
      </c>
      <c r="B33" s="35">
        <v>-1008</v>
      </c>
      <c r="C33" s="36">
        <v>1224</v>
      </c>
      <c r="D33" s="36">
        <v>536</v>
      </c>
      <c r="E33" s="29">
        <v>688</v>
      </c>
      <c r="F33" s="29">
        <v>-1696</v>
      </c>
      <c r="G33" s="30"/>
      <c r="H33" s="31">
        <v>0</v>
      </c>
      <c r="I33" s="31">
        <v>100</v>
      </c>
      <c r="J33" s="32"/>
      <c r="K33" s="37"/>
      <c r="L33" s="38"/>
    </row>
    <row r="34" spans="1:12" ht="13.9" x14ac:dyDescent="0.25">
      <c r="A34" s="20" t="s">
        <v>539</v>
      </c>
      <c r="B34" s="35">
        <v>326</v>
      </c>
      <c r="C34" s="36">
        <v>3013</v>
      </c>
      <c r="D34" s="36">
        <v>4912</v>
      </c>
      <c r="E34" s="29">
        <v>-1899</v>
      </c>
      <c r="F34" s="29">
        <v>2225</v>
      </c>
      <c r="G34" s="30"/>
      <c r="H34" s="31">
        <v>0</v>
      </c>
      <c r="I34" s="31">
        <v>100</v>
      </c>
      <c r="J34" s="32"/>
      <c r="K34" s="37"/>
      <c r="L34" s="38"/>
    </row>
    <row r="35" spans="1:12" ht="13.9" x14ac:dyDescent="0.25">
      <c r="A35" s="20" t="s">
        <v>540</v>
      </c>
      <c r="B35" s="35">
        <v>169</v>
      </c>
      <c r="C35" s="36">
        <v>1858</v>
      </c>
      <c r="D35" s="36">
        <v>2786</v>
      </c>
      <c r="E35" s="29">
        <v>-928</v>
      </c>
      <c r="F35" s="29">
        <v>1097</v>
      </c>
      <c r="G35" s="30"/>
      <c r="H35" s="31">
        <v>0</v>
      </c>
      <c r="I35" s="31">
        <v>100</v>
      </c>
      <c r="J35" s="32"/>
      <c r="K35" s="37"/>
      <c r="L35" s="38"/>
    </row>
    <row r="36" spans="1:12" ht="13.9" x14ac:dyDescent="0.25">
      <c r="A36" s="20" t="s">
        <v>541</v>
      </c>
      <c r="B36" s="35">
        <v>26892</v>
      </c>
      <c r="C36" s="36">
        <v>32865</v>
      </c>
      <c r="D36" s="36">
        <v>18096</v>
      </c>
      <c r="E36" s="29">
        <v>14769</v>
      </c>
      <c r="F36" s="29">
        <v>12123</v>
      </c>
      <c r="G36" s="30"/>
      <c r="H36" s="31">
        <v>54.91967871485943</v>
      </c>
      <c r="I36" s="31">
        <v>45.080321285140563</v>
      </c>
      <c r="J36" s="32"/>
      <c r="K36" s="37"/>
      <c r="L36" s="38"/>
    </row>
    <row r="37" spans="1:12" ht="13.9" x14ac:dyDescent="0.25">
      <c r="A37" s="20" t="s">
        <v>542</v>
      </c>
      <c r="B37" s="35">
        <v>57</v>
      </c>
      <c r="C37" s="39">
        <v>397</v>
      </c>
      <c r="D37" s="36">
        <v>495</v>
      </c>
      <c r="E37" s="29">
        <v>-98</v>
      </c>
      <c r="F37" s="29">
        <v>155</v>
      </c>
      <c r="G37" s="30"/>
      <c r="H37" s="31">
        <v>0</v>
      </c>
      <c r="I37" s="31">
        <v>100</v>
      </c>
      <c r="J37" s="32"/>
      <c r="K37" s="37"/>
      <c r="L37" s="38"/>
    </row>
    <row r="38" spans="1:12" ht="13.9" x14ac:dyDescent="0.25">
      <c r="A38" s="20" t="s">
        <v>543</v>
      </c>
      <c r="B38" s="35">
        <v>1418</v>
      </c>
      <c r="C38" s="36">
        <v>2582</v>
      </c>
      <c r="D38" s="36">
        <v>3460</v>
      </c>
      <c r="E38" s="29">
        <v>-878</v>
      </c>
      <c r="F38" s="29">
        <v>2296</v>
      </c>
      <c r="G38" s="30"/>
      <c r="H38" s="31">
        <v>0</v>
      </c>
      <c r="I38" s="31">
        <v>100</v>
      </c>
      <c r="J38" s="32"/>
      <c r="K38" s="37"/>
      <c r="L38" s="38"/>
    </row>
    <row r="39" spans="1:12" ht="13.9" x14ac:dyDescent="0.25">
      <c r="A39" s="20" t="s">
        <v>544</v>
      </c>
      <c r="B39" s="35">
        <v>101</v>
      </c>
      <c r="C39" s="39">
        <v>961</v>
      </c>
      <c r="D39" s="36">
        <v>1109</v>
      </c>
      <c r="E39" s="29">
        <v>-148</v>
      </c>
      <c r="F39" s="29">
        <v>249</v>
      </c>
      <c r="G39" s="30"/>
      <c r="H39" s="31">
        <v>0</v>
      </c>
      <c r="I39" s="31">
        <v>100</v>
      </c>
      <c r="J39" s="32"/>
      <c r="K39" s="37"/>
      <c r="L39" s="38"/>
    </row>
    <row r="40" spans="1:12" ht="13.9" x14ac:dyDescent="0.25">
      <c r="A40" s="20" t="s">
        <v>545</v>
      </c>
      <c r="B40" s="35">
        <v>-283</v>
      </c>
      <c r="C40" s="39">
        <v>253</v>
      </c>
      <c r="D40" s="36">
        <v>333</v>
      </c>
      <c r="E40" s="29">
        <v>-80</v>
      </c>
      <c r="F40" s="29">
        <v>-203</v>
      </c>
      <c r="G40" s="30"/>
      <c r="H40" s="31">
        <v>28.268551236749119</v>
      </c>
      <c r="I40" s="31">
        <v>71.731448763250881</v>
      </c>
      <c r="J40" s="32"/>
      <c r="K40" s="37"/>
      <c r="L40" s="38"/>
    </row>
    <row r="41" spans="1:12" ht="13.9" x14ac:dyDescent="0.25">
      <c r="A41" s="20" t="s">
        <v>546</v>
      </c>
      <c r="B41" s="35">
        <v>-207</v>
      </c>
      <c r="C41" s="39">
        <v>175</v>
      </c>
      <c r="D41" s="36">
        <v>146</v>
      </c>
      <c r="E41" s="29">
        <v>29</v>
      </c>
      <c r="F41" s="29">
        <v>-236</v>
      </c>
      <c r="G41" s="30"/>
      <c r="H41" s="31">
        <v>0</v>
      </c>
      <c r="I41" s="31">
        <v>100</v>
      </c>
      <c r="J41" s="32"/>
      <c r="K41" s="37"/>
      <c r="L41" s="38"/>
    </row>
    <row r="42" spans="1:12" ht="13.9" x14ac:dyDescent="0.25">
      <c r="A42" s="20" t="s">
        <v>547</v>
      </c>
      <c r="B42" s="35">
        <v>2625</v>
      </c>
      <c r="C42" s="36">
        <v>6067</v>
      </c>
      <c r="D42" s="36">
        <v>6760</v>
      </c>
      <c r="E42" s="29">
        <v>-693</v>
      </c>
      <c r="F42" s="29">
        <v>3318</v>
      </c>
      <c r="G42" s="30"/>
      <c r="H42" s="31">
        <v>0</v>
      </c>
      <c r="I42" s="31">
        <v>100</v>
      </c>
      <c r="J42" s="32"/>
      <c r="K42" s="37"/>
      <c r="L42" s="40"/>
    </row>
    <row r="43" spans="1:12" ht="13.9" x14ac:dyDescent="0.25">
      <c r="A43" s="20" t="s">
        <v>182</v>
      </c>
      <c r="B43" s="35">
        <v>19275</v>
      </c>
      <c r="C43" s="36">
        <v>12586</v>
      </c>
      <c r="D43" s="36">
        <v>11977</v>
      </c>
      <c r="E43" s="29">
        <v>609</v>
      </c>
      <c r="F43" s="29">
        <v>18666</v>
      </c>
      <c r="G43" s="30"/>
      <c r="H43" s="31">
        <v>3.1595330739299614</v>
      </c>
      <c r="I43" s="31">
        <v>96.840466926070036</v>
      </c>
      <c r="J43" s="32"/>
      <c r="K43" s="37"/>
      <c r="L43" s="38"/>
    </row>
    <row r="44" spans="1:12" ht="13.9" x14ac:dyDescent="0.25">
      <c r="A44" s="20" t="s">
        <v>548</v>
      </c>
      <c r="B44" s="35">
        <v>2183</v>
      </c>
      <c r="C44" s="36">
        <v>6140</v>
      </c>
      <c r="D44" s="36">
        <v>3270</v>
      </c>
      <c r="E44" s="29">
        <v>2870</v>
      </c>
      <c r="F44" s="29">
        <v>-687</v>
      </c>
      <c r="G44" s="30"/>
      <c r="H44" s="31">
        <v>100</v>
      </c>
      <c r="I44" s="31">
        <v>0</v>
      </c>
      <c r="J44" s="32"/>
      <c r="K44" s="37"/>
      <c r="L44" s="38"/>
    </row>
    <row r="45" spans="1:12" ht="13.9" x14ac:dyDescent="0.25">
      <c r="A45" s="20" t="s">
        <v>549</v>
      </c>
      <c r="B45" s="35">
        <v>-462</v>
      </c>
      <c r="C45" s="39">
        <v>811</v>
      </c>
      <c r="D45" s="36">
        <v>1035</v>
      </c>
      <c r="E45" s="29">
        <v>-224</v>
      </c>
      <c r="F45" s="29">
        <v>-238</v>
      </c>
      <c r="G45" s="30"/>
      <c r="H45" s="31">
        <v>48.484848484848484</v>
      </c>
      <c r="I45" s="31">
        <v>51.515151515151516</v>
      </c>
      <c r="J45" s="32"/>
      <c r="K45" s="37"/>
      <c r="L45" s="38"/>
    </row>
    <row r="46" spans="1:12" ht="13.9" x14ac:dyDescent="0.25">
      <c r="A46" s="20" t="s">
        <v>550</v>
      </c>
      <c r="B46" s="35">
        <v>154</v>
      </c>
      <c r="C46" s="39">
        <v>163</v>
      </c>
      <c r="D46" s="36">
        <v>142</v>
      </c>
      <c r="E46" s="29">
        <v>21</v>
      </c>
      <c r="F46" s="29">
        <v>133</v>
      </c>
      <c r="G46" s="30"/>
      <c r="H46" s="31">
        <v>13.636363636363635</v>
      </c>
      <c r="I46" s="31">
        <v>86.36363636363636</v>
      </c>
      <c r="J46" s="32"/>
      <c r="K46" s="37"/>
      <c r="L46" s="38"/>
    </row>
    <row r="47" spans="1:12" ht="13.9" x14ac:dyDescent="0.25">
      <c r="A47" s="20" t="s">
        <v>183</v>
      </c>
      <c r="B47" s="35">
        <v>3</v>
      </c>
      <c r="C47" s="39">
        <v>425</v>
      </c>
      <c r="D47" s="36">
        <v>415</v>
      </c>
      <c r="E47" s="29">
        <v>10</v>
      </c>
      <c r="F47" s="29">
        <v>-7</v>
      </c>
      <c r="G47" s="30"/>
      <c r="H47" s="31">
        <v>100</v>
      </c>
      <c r="I47" s="31">
        <v>0</v>
      </c>
      <c r="J47" s="32"/>
      <c r="K47" s="37"/>
      <c r="L47" s="40"/>
    </row>
    <row r="48" spans="1:12" ht="13.9" x14ac:dyDescent="0.25">
      <c r="A48" s="20" t="s">
        <v>551</v>
      </c>
      <c r="B48" s="35">
        <v>7469</v>
      </c>
      <c r="C48" s="36">
        <v>6712</v>
      </c>
      <c r="D48" s="36">
        <v>6813</v>
      </c>
      <c r="E48" s="29">
        <v>-101</v>
      </c>
      <c r="F48" s="29">
        <v>7570</v>
      </c>
      <c r="G48" s="30"/>
      <c r="H48" s="31">
        <v>0</v>
      </c>
      <c r="I48" s="31">
        <v>100</v>
      </c>
      <c r="J48" s="32"/>
      <c r="K48" s="37"/>
      <c r="L48" s="38"/>
    </row>
    <row r="49" spans="1:12" ht="13.9" x14ac:dyDescent="0.25">
      <c r="A49" s="20" t="s">
        <v>552</v>
      </c>
      <c r="B49" s="35">
        <v>1691</v>
      </c>
      <c r="C49" s="36">
        <v>6752</v>
      </c>
      <c r="D49" s="36">
        <v>8715</v>
      </c>
      <c r="E49" s="29">
        <v>-1963</v>
      </c>
      <c r="F49" s="29">
        <v>3654</v>
      </c>
      <c r="G49" s="30"/>
      <c r="H49" s="31">
        <v>0</v>
      </c>
      <c r="I49" s="31">
        <v>100</v>
      </c>
      <c r="J49" s="32"/>
      <c r="K49" s="37"/>
      <c r="L49" s="38"/>
    </row>
    <row r="50" spans="1:12" x14ac:dyDescent="0.2">
      <c r="A50" s="20" t="s">
        <v>553</v>
      </c>
      <c r="B50" s="35">
        <v>885</v>
      </c>
      <c r="C50" s="36">
        <v>2411</v>
      </c>
      <c r="D50" s="36">
        <v>3347</v>
      </c>
      <c r="E50" s="29">
        <v>-936</v>
      </c>
      <c r="F50" s="29">
        <v>1821</v>
      </c>
      <c r="G50" s="30"/>
      <c r="H50" s="31">
        <v>0</v>
      </c>
      <c r="I50" s="31">
        <v>100</v>
      </c>
      <c r="J50" s="32"/>
      <c r="K50" s="37"/>
      <c r="L50" s="38"/>
    </row>
    <row r="51" spans="1:12" x14ac:dyDescent="0.2">
      <c r="A51" s="20" t="s">
        <v>554</v>
      </c>
      <c r="B51" s="35">
        <v>54833</v>
      </c>
      <c r="C51" s="36">
        <v>62684</v>
      </c>
      <c r="D51" s="36">
        <v>36010</v>
      </c>
      <c r="E51" s="29">
        <v>26674</v>
      </c>
      <c r="F51" s="29">
        <v>28159</v>
      </c>
      <c r="G51" s="30"/>
      <c r="H51" s="31">
        <v>48.645888424853645</v>
      </c>
      <c r="I51" s="31">
        <v>51.354111575146355</v>
      </c>
      <c r="J51" s="32"/>
      <c r="K51" s="37"/>
      <c r="L51" s="38"/>
    </row>
    <row r="52" spans="1:12" x14ac:dyDescent="0.2">
      <c r="A52" s="20" t="s">
        <v>555</v>
      </c>
      <c r="B52" s="35">
        <v>-193</v>
      </c>
      <c r="C52" s="36">
        <v>1416</v>
      </c>
      <c r="D52" s="36">
        <v>1304</v>
      </c>
      <c r="E52" s="29">
        <v>112</v>
      </c>
      <c r="F52" s="29">
        <v>-305</v>
      </c>
      <c r="G52" s="30"/>
      <c r="H52" s="31">
        <v>0</v>
      </c>
      <c r="I52" s="31">
        <v>100</v>
      </c>
      <c r="J52" s="32"/>
      <c r="K52" s="37"/>
      <c r="L52" s="38"/>
    </row>
    <row r="53" spans="1:12" x14ac:dyDescent="0.2">
      <c r="A53" s="20" t="s">
        <v>556</v>
      </c>
      <c r="B53" s="35">
        <v>431</v>
      </c>
      <c r="C53" s="36">
        <v>1535</v>
      </c>
      <c r="D53" s="36">
        <v>1346</v>
      </c>
      <c r="E53" s="29">
        <v>189</v>
      </c>
      <c r="F53" s="29">
        <v>242</v>
      </c>
      <c r="G53" s="30"/>
      <c r="H53" s="31">
        <v>43.851508120649655</v>
      </c>
      <c r="I53" s="31">
        <v>56.148491879350345</v>
      </c>
      <c r="J53" s="32"/>
      <c r="K53" s="37"/>
      <c r="L53" s="38"/>
    </row>
    <row r="54" spans="1:12" x14ac:dyDescent="0.2">
      <c r="A54" s="20" t="s">
        <v>557</v>
      </c>
      <c r="B54" s="35">
        <v>6458</v>
      </c>
      <c r="C54" s="36">
        <v>5168</v>
      </c>
      <c r="D54" s="36">
        <v>3009</v>
      </c>
      <c r="E54" s="29">
        <v>2159</v>
      </c>
      <c r="F54" s="29">
        <v>4299</v>
      </c>
      <c r="G54" s="30"/>
      <c r="H54" s="31">
        <v>33.431402911117992</v>
      </c>
      <c r="I54" s="31">
        <v>66.568597088882015</v>
      </c>
      <c r="J54" s="32"/>
      <c r="K54" s="37"/>
      <c r="L54" s="38"/>
    </row>
    <row r="55" spans="1:12" x14ac:dyDescent="0.2">
      <c r="A55" s="20" t="s">
        <v>242</v>
      </c>
      <c r="B55" s="35">
        <v>-191</v>
      </c>
      <c r="C55" s="36">
        <v>1081</v>
      </c>
      <c r="D55" s="36">
        <v>802</v>
      </c>
      <c r="E55" s="29">
        <v>279</v>
      </c>
      <c r="F55" s="29">
        <v>-470</v>
      </c>
      <c r="G55" s="30"/>
      <c r="H55" s="31">
        <v>0</v>
      </c>
      <c r="I55" s="31">
        <v>100</v>
      </c>
      <c r="J55" s="32"/>
      <c r="K55" s="37"/>
      <c r="L55" s="38"/>
    </row>
    <row r="56" spans="1:12" x14ac:dyDescent="0.2">
      <c r="A56" s="20" t="s">
        <v>558</v>
      </c>
      <c r="B56" s="35">
        <v>29985</v>
      </c>
      <c r="C56" s="36">
        <v>30578</v>
      </c>
      <c r="D56" s="36">
        <v>13471</v>
      </c>
      <c r="E56" s="29">
        <v>17107</v>
      </c>
      <c r="F56" s="29">
        <v>12878</v>
      </c>
      <c r="G56" s="30"/>
      <c r="H56" s="31">
        <v>57.051859262964811</v>
      </c>
      <c r="I56" s="31">
        <v>42.948140737035182</v>
      </c>
      <c r="J56" s="32"/>
      <c r="K56" s="37"/>
      <c r="L56" s="38"/>
    </row>
    <row r="57" spans="1:12" x14ac:dyDescent="0.2">
      <c r="A57" s="20" t="s">
        <v>559</v>
      </c>
      <c r="B57" s="35">
        <v>12181</v>
      </c>
      <c r="C57" s="36">
        <v>7484</v>
      </c>
      <c r="D57" s="36">
        <v>3355</v>
      </c>
      <c r="E57" s="29">
        <v>4129</v>
      </c>
      <c r="F57" s="29">
        <v>8052</v>
      </c>
      <c r="G57" s="30"/>
      <c r="H57" s="31">
        <v>33.8970527871275</v>
      </c>
      <c r="I57" s="31">
        <v>66.102947212872508</v>
      </c>
      <c r="J57" s="32"/>
      <c r="K57" s="37"/>
      <c r="L57" s="38"/>
    </row>
    <row r="58" spans="1:12" x14ac:dyDescent="0.2">
      <c r="A58" s="20" t="s">
        <v>285</v>
      </c>
      <c r="B58" s="35">
        <v>15281</v>
      </c>
      <c r="C58" s="36">
        <v>27619</v>
      </c>
      <c r="D58" s="36">
        <v>25940</v>
      </c>
      <c r="E58" s="29">
        <v>1679</v>
      </c>
      <c r="F58" s="29">
        <v>13602</v>
      </c>
      <c r="G58" s="30"/>
      <c r="H58" s="31">
        <v>10.987500818009293</v>
      </c>
      <c r="I58" s="31">
        <v>89.012499181990705</v>
      </c>
      <c r="J58" s="32"/>
      <c r="K58" s="37"/>
      <c r="L58" s="38"/>
    </row>
    <row r="59" spans="1:12" x14ac:dyDescent="0.2">
      <c r="A59" s="20" t="s">
        <v>560</v>
      </c>
      <c r="B59" s="35">
        <v>3865</v>
      </c>
      <c r="C59" s="36">
        <v>9501</v>
      </c>
      <c r="D59" s="36">
        <v>10842</v>
      </c>
      <c r="E59" s="29">
        <v>-1341</v>
      </c>
      <c r="F59" s="29">
        <v>5206</v>
      </c>
      <c r="G59" s="30"/>
      <c r="H59" s="31">
        <v>0</v>
      </c>
      <c r="I59" s="31">
        <v>100</v>
      </c>
      <c r="J59" s="32"/>
      <c r="K59" s="37"/>
      <c r="L59" s="38"/>
    </row>
    <row r="60" spans="1:12" x14ac:dyDescent="0.2">
      <c r="A60" s="20" t="s">
        <v>561</v>
      </c>
      <c r="B60" s="35">
        <v>3839</v>
      </c>
      <c r="C60" s="36">
        <v>16758</v>
      </c>
      <c r="D60" s="36">
        <v>22389</v>
      </c>
      <c r="E60" s="29">
        <v>-5631</v>
      </c>
      <c r="F60" s="29">
        <v>9470</v>
      </c>
      <c r="G60" s="30"/>
      <c r="H60" s="31">
        <v>0</v>
      </c>
      <c r="I60" s="31">
        <v>100</v>
      </c>
      <c r="J60" s="32"/>
      <c r="K60" s="37"/>
      <c r="L60" s="38"/>
    </row>
    <row r="61" spans="1:12" x14ac:dyDescent="0.2">
      <c r="A61" s="20" t="s">
        <v>562</v>
      </c>
      <c r="B61" s="35">
        <v>4793</v>
      </c>
      <c r="C61" s="36">
        <v>14613</v>
      </c>
      <c r="D61" s="36">
        <v>11611</v>
      </c>
      <c r="E61" s="29">
        <v>3002</v>
      </c>
      <c r="F61" s="29">
        <v>1791</v>
      </c>
      <c r="G61" s="30"/>
      <c r="H61" s="31">
        <v>62.633006467765497</v>
      </c>
      <c r="I61" s="31">
        <v>37.36699353223451</v>
      </c>
      <c r="J61" s="32"/>
      <c r="K61" s="37"/>
      <c r="L61" s="38"/>
    </row>
    <row r="62" spans="1:12" x14ac:dyDescent="0.2">
      <c r="A62" s="20" t="s">
        <v>563</v>
      </c>
      <c r="B62" s="35">
        <v>-1206</v>
      </c>
      <c r="C62" s="36">
        <v>1736</v>
      </c>
      <c r="D62" s="36">
        <v>1925</v>
      </c>
      <c r="E62" s="29">
        <v>-189</v>
      </c>
      <c r="F62" s="29">
        <v>-1017</v>
      </c>
      <c r="G62" s="30"/>
      <c r="H62" s="31">
        <v>15.671641791044777</v>
      </c>
      <c r="I62" s="31">
        <v>84.328358208955223</v>
      </c>
      <c r="J62" s="32"/>
      <c r="K62" s="37"/>
      <c r="L62" s="38"/>
    </row>
    <row r="63" spans="1:12" x14ac:dyDescent="0.2">
      <c r="A63" s="20" t="s">
        <v>564</v>
      </c>
      <c r="B63" s="35">
        <v>6032</v>
      </c>
      <c r="C63" s="36">
        <v>3626</v>
      </c>
      <c r="D63" s="36">
        <v>2939</v>
      </c>
      <c r="E63" s="29">
        <v>687</v>
      </c>
      <c r="F63" s="29">
        <v>5345</v>
      </c>
      <c r="G63" s="30"/>
      <c r="H63" s="31">
        <v>11.389257294429708</v>
      </c>
      <c r="I63" s="31">
        <v>88.610742705570289</v>
      </c>
      <c r="J63" s="32"/>
      <c r="K63" s="37"/>
      <c r="L63" s="38"/>
    </row>
    <row r="64" spans="1:12" x14ac:dyDescent="0.2">
      <c r="A64" s="20" t="s">
        <v>565</v>
      </c>
      <c r="B64" s="35">
        <v>2566</v>
      </c>
      <c r="C64" s="36">
        <v>6071</v>
      </c>
      <c r="D64" s="36">
        <v>5425</v>
      </c>
      <c r="E64" s="29">
        <v>646</v>
      </c>
      <c r="F64" s="29">
        <v>1920</v>
      </c>
      <c r="G64" s="30"/>
      <c r="H64" s="31">
        <v>25.175370226032733</v>
      </c>
      <c r="I64" s="31">
        <v>74.82462977396726</v>
      </c>
      <c r="J64" s="32"/>
      <c r="K64" s="37"/>
      <c r="L64" s="38"/>
    </row>
    <row r="65" spans="1:12" x14ac:dyDescent="0.2">
      <c r="A65" s="20" t="s">
        <v>566</v>
      </c>
      <c r="B65" s="35">
        <v>4018</v>
      </c>
      <c r="C65" s="36">
        <v>3571</v>
      </c>
      <c r="D65" s="36">
        <v>2431</v>
      </c>
      <c r="E65" s="29">
        <v>1140</v>
      </c>
      <c r="F65" s="29">
        <v>2878</v>
      </c>
      <c r="G65" s="30"/>
      <c r="H65" s="31">
        <v>28.372324539571924</v>
      </c>
      <c r="I65" s="31">
        <v>71.62767546042808</v>
      </c>
      <c r="J65" s="32"/>
      <c r="K65" s="37"/>
      <c r="L65" s="38"/>
    </row>
    <row r="66" spans="1:12" x14ac:dyDescent="0.2">
      <c r="A66" s="20" t="s">
        <v>356</v>
      </c>
      <c r="B66" s="35">
        <v>4216</v>
      </c>
      <c r="C66" s="36">
        <v>5760</v>
      </c>
      <c r="D66" s="36">
        <v>9865</v>
      </c>
      <c r="E66" s="29">
        <v>-4105</v>
      </c>
      <c r="F66" s="29">
        <v>8321</v>
      </c>
      <c r="G66" s="30"/>
      <c r="H66" s="31">
        <v>0</v>
      </c>
      <c r="I66" s="31">
        <v>100</v>
      </c>
      <c r="J66" s="32"/>
      <c r="K66" s="37"/>
      <c r="L66" s="38"/>
    </row>
    <row r="67" spans="1:12" x14ac:dyDescent="0.2">
      <c r="A67" s="20" t="s">
        <v>321</v>
      </c>
      <c r="B67" s="35">
        <v>5386</v>
      </c>
      <c r="C67" s="36">
        <v>8814</v>
      </c>
      <c r="D67" s="36">
        <v>5681</v>
      </c>
      <c r="E67" s="29">
        <v>3133</v>
      </c>
      <c r="F67" s="29">
        <v>2253</v>
      </c>
      <c r="G67" s="30"/>
      <c r="H67" s="31">
        <v>58.16932788711474</v>
      </c>
      <c r="I67" s="31">
        <v>41.83067211288526</v>
      </c>
      <c r="J67" s="32"/>
      <c r="K67" s="37"/>
      <c r="L67" s="38"/>
    </row>
    <row r="68" spans="1:12" x14ac:dyDescent="0.2">
      <c r="A68" s="20" t="s">
        <v>567</v>
      </c>
      <c r="B68" s="35">
        <v>6778</v>
      </c>
      <c r="C68" s="39">
        <v>872</v>
      </c>
      <c r="D68" s="36">
        <v>2399</v>
      </c>
      <c r="E68" s="29">
        <v>-1527</v>
      </c>
      <c r="F68" s="29">
        <v>8305</v>
      </c>
      <c r="G68" s="30"/>
      <c r="H68" s="31">
        <v>0</v>
      </c>
      <c r="I68" s="31">
        <v>100</v>
      </c>
      <c r="J68" s="32"/>
      <c r="K68" s="37"/>
      <c r="L68" s="38"/>
    </row>
    <row r="69" spans="1:12" x14ac:dyDescent="0.2">
      <c r="A69" s="20" t="s">
        <v>568</v>
      </c>
      <c r="B69" s="35">
        <v>2245</v>
      </c>
      <c r="C69" s="39">
        <v>991</v>
      </c>
      <c r="D69" s="36">
        <v>996</v>
      </c>
      <c r="E69" s="29">
        <v>-5</v>
      </c>
      <c r="F69" s="29">
        <v>2250</v>
      </c>
      <c r="G69" s="30"/>
      <c r="H69" s="31">
        <v>0</v>
      </c>
      <c r="I69" s="31">
        <v>100</v>
      </c>
      <c r="J69" s="32"/>
      <c r="K69" s="37"/>
      <c r="L69" s="38"/>
    </row>
    <row r="70" spans="1:12" x14ac:dyDescent="0.2">
      <c r="A70" s="20" t="s">
        <v>569</v>
      </c>
      <c r="B70" s="35">
        <v>328</v>
      </c>
      <c r="C70" s="39">
        <v>513</v>
      </c>
      <c r="D70" s="36">
        <v>433</v>
      </c>
      <c r="E70" s="29">
        <v>80</v>
      </c>
      <c r="F70" s="29">
        <v>248</v>
      </c>
      <c r="G70" s="30"/>
      <c r="H70" s="31">
        <v>24.390243902439025</v>
      </c>
      <c r="I70" s="31">
        <v>75.609756097560975</v>
      </c>
      <c r="J70" s="32"/>
      <c r="K70" s="37"/>
      <c r="L70" s="38"/>
    </row>
    <row r="71" spans="1:12" x14ac:dyDescent="0.2">
      <c r="A71" s="20" t="s">
        <v>570</v>
      </c>
      <c r="B71" s="35">
        <v>-25</v>
      </c>
      <c r="C71" s="39">
        <v>345</v>
      </c>
      <c r="D71" s="36">
        <v>382</v>
      </c>
      <c r="E71" s="29">
        <v>-37</v>
      </c>
      <c r="F71" s="29">
        <v>12</v>
      </c>
      <c r="G71" s="30"/>
      <c r="H71" s="31">
        <v>100</v>
      </c>
      <c r="I71" s="31">
        <v>0</v>
      </c>
      <c r="J71" s="32"/>
      <c r="K71" s="37"/>
      <c r="L71" s="38"/>
    </row>
    <row r="72" spans="1:12" x14ac:dyDescent="0.2">
      <c r="A72" s="20" t="s">
        <v>571</v>
      </c>
      <c r="B72" s="35">
        <v>2552</v>
      </c>
      <c r="C72" s="36">
        <v>9368</v>
      </c>
      <c r="D72" s="36">
        <v>12122</v>
      </c>
      <c r="E72" s="29">
        <v>-2754</v>
      </c>
      <c r="F72" s="29">
        <v>5306</v>
      </c>
      <c r="G72" s="30"/>
      <c r="H72" s="31">
        <v>0</v>
      </c>
      <c r="I72" s="31">
        <v>100</v>
      </c>
      <c r="J72" s="32"/>
      <c r="K72" s="37"/>
      <c r="L72" s="38"/>
    </row>
    <row r="73" spans="1:12" x14ac:dyDescent="0.2">
      <c r="A73" s="20" t="s">
        <v>572</v>
      </c>
      <c r="B73" s="35">
        <v>-5</v>
      </c>
      <c r="C73" s="39">
        <v>632</v>
      </c>
      <c r="D73" s="36">
        <v>453</v>
      </c>
      <c r="E73" s="29">
        <v>179</v>
      </c>
      <c r="F73" s="29">
        <v>-184</v>
      </c>
      <c r="G73" s="30"/>
      <c r="H73" s="31">
        <v>0</v>
      </c>
      <c r="I73" s="31">
        <v>100</v>
      </c>
      <c r="J73" s="32"/>
      <c r="K73" s="37"/>
      <c r="L73" s="38"/>
    </row>
    <row r="74" spans="1:12" x14ac:dyDescent="0.2">
      <c r="A74" s="20" t="s">
        <v>573</v>
      </c>
      <c r="B74" s="35">
        <v>1922</v>
      </c>
      <c r="C74" s="36">
        <v>1251</v>
      </c>
      <c r="D74" s="36">
        <v>1039</v>
      </c>
      <c r="E74" s="29">
        <v>212</v>
      </c>
      <c r="F74" s="29">
        <v>1710</v>
      </c>
      <c r="G74" s="30"/>
      <c r="H74" s="31">
        <v>11.030176899063475</v>
      </c>
      <c r="I74" s="31">
        <v>88.969823100936523</v>
      </c>
      <c r="J74" s="32"/>
      <c r="K74" s="37"/>
      <c r="L74" s="38"/>
    </row>
    <row r="75" spans="1:12" x14ac:dyDescent="0.2">
      <c r="A75" s="20" t="s">
        <v>574</v>
      </c>
      <c r="B75" s="35">
        <v>26</v>
      </c>
      <c r="C75" s="39">
        <v>482</v>
      </c>
      <c r="D75" s="36">
        <v>563</v>
      </c>
      <c r="E75" s="29">
        <v>-81</v>
      </c>
      <c r="F75" s="29">
        <v>107</v>
      </c>
      <c r="G75" s="30"/>
      <c r="H75" s="31">
        <v>0</v>
      </c>
      <c r="I75" s="31">
        <v>100</v>
      </c>
      <c r="J75" s="32"/>
      <c r="K75" s="37"/>
      <c r="L75" s="38"/>
    </row>
    <row r="76" spans="1:12" x14ac:dyDescent="0.2">
      <c r="B76" s="41" t="s">
        <v>113</v>
      </c>
      <c r="C76" s="37"/>
      <c r="D76" s="38"/>
      <c r="K76" s="37"/>
      <c r="L76" s="38"/>
    </row>
    <row r="77" spans="1:12" x14ac:dyDescent="0.2">
      <c r="A77" s="42" t="s">
        <v>499</v>
      </c>
      <c r="B77" s="42"/>
      <c r="C77" s="43"/>
      <c r="D77" s="42"/>
      <c r="E77" s="42"/>
      <c r="F77" s="44"/>
      <c r="G77" s="44"/>
      <c r="K77" s="37"/>
      <c r="L77" s="45"/>
    </row>
    <row r="78" spans="1:12" x14ac:dyDescent="0.2">
      <c r="A78" s="7" t="s">
        <v>414</v>
      </c>
      <c r="B78" s="7"/>
      <c r="C78" s="7"/>
      <c r="D78" s="7"/>
      <c r="E78" s="7"/>
      <c r="F78" s="7"/>
      <c r="G78" s="7"/>
      <c r="K78" s="22"/>
      <c r="L78" s="22"/>
    </row>
  </sheetData>
  <mergeCells count="2">
    <mergeCell ref="E3:F3"/>
    <mergeCell ref="H3:I3"/>
  </mergeCells>
  <conditionalFormatting sqref="B25 B61 B42 B35">
    <cfRule type="expression" dxfId="65" priority="4" stopIfTrue="1">
      <formula>NOT(ISERROR(SEARCH("County",B25)))</formula>
    </cfRule>
  </conditionalFormatting>
  <conditionalFormatting sqref="B20">
    <cfRule type="expression" dxfId="64" priority="3" stopIfTrue="1">
      <formula>NOT(ISERROR(SEARCH("County",B20)))</formula>
    </cfRule>
  </conditionalFormatting>
  <conditionalFormatting sqref="C77">
    <cfRule type="expression" dxfId="63" priority="2" stopIfTrue="1">
      <formula>NOT(ISERROR(SEARCH("County",C77)))</formula>
    </cfRule>
  </conditionalFormatting>
  <conditionalFormatting sqref="A78">
    <cfRule type="expression" dxfId="62" priority="1" stopIfTrue="1">
      <formula>NOT(ISERROR(SEARCH("County",A78)))</formula>
    </cfRule>
  </conditionalFormatting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workbookViewId="0"/>
  </sheetViews>
  <sheetFormatPr defaultColWidth="9.140625" defaultRowHeight="14.25" x14ac:dyDescent="0.2"/>
  <cols>
    <col min="1" max="1" width="12.42578125" style="20" customWidth="1"/>
    <col min="2" max="2" width="15.7109375" style="20" customWidth="1"/>
    <col min="3" max="3" width="13.7109375" style="20" customWidth="1"/>
    <col min="4" max="4" width="14.28515625" style="20" customWidth="1"/>
    <col min="5" max="5" width="13.28515625" style="20" customWidth="1"/>
    <col min="6" max="6" width="2.5703125" style="20" customWidth="1"/>
    <col min="7" max="7" width="9" style="20" customWidth="1"/>
    <col min="8" max="8" width="9.140625" style="20"/>
    <col min="9" max="9" width="9.85546875" style="20" customWidth="1"/>
    <col min="10" max="16384" width="9.140625" style="20"/>
  </cols>
  <sheetData>
    <row r="1" spans="1:9" ht="13.9" x14ac:dyDescent="0.25">
      <c r="A1" s="21" t="s">
        <v>581</v>
      </c>
      <c r="B1" s="62" t="s">
        <v>580</v>
      </c>
    </row>
    <row r="2" spans="1:9" ht="13.9" x14ac:dyDescent="0.25">
      <c r="B2" s="21"/>
      <c r="C2" s="61"/>
      <c r="D2" s="61"/>
      <c r="E2" s="61"/>
      <c r="F2" s="61"/>
    </row>
    <row r="3" spans="1:9" ht="13.9" x14ac:dyDescent="0.25">
      <c r="A3" s="21"/>
      <c r="B3" s="21"/>
      <c r="D3" s="23"/>
      <c r="E3" s="23"/>
      <c r="F3" s="23"/>
      <c r="G3" s="60" t="s">
        <v>579</v>
      </c>
      <c r="H3" s="60"/>
      <c r="I3" s="60"/>
    </row>
    <row r="4" spans="1:9" ht="13.9" x14ac:dyDescent="0.25">
      <c r="A4" s="51" t="s">
        <v>504</v>
      </c>
      <c r="B4" s="159" t="s">
        <v>578</v>
      </c>
      <c r="C4" s="159"/>
      <c r="D4" s="159"/>
      <c r="E4" s="159"/>
      <c r="F4" s="59"/>
      <c r="G4" s="25">
        <v>2010</v>
      </c>
      <c r="H4" s="58">
        <v>2000</v>
      </c>
      <c r="I4" s="58">
        <v>1990</v>
      </c>
    </row>
    <row r="5" spans="1:9" ht="13.9" x14ac:dyDescent="0.25">
      <c r="A5" s="51" t="s">
        <v>508</v>
      </c>
      <c r="B5" s="20">
        <v>2012</v>
      </c>
      <c r="C5" s="57">
        <v>2010</v>
      </c>
      <c r="D5" s="56">
        <v>2000</v>
      </c>
      <c r="E5" s="55">
        <v>1990</v>
      </c>
      <c r="F5" s="55"/>
      <c r="G5" s="54" t="s">
        <v>577</v>
      </c>
      <c r="H5" s="23" t="s">
        <v>576</v>
      </c>
      <c r="I5" s="23" t="s">
        <v>575</v>
      </c>
    </row>
    <row r="6" spans="1:9" ht="13.9" x14ac:dyDescent="0.25">
      <c r="D6" s="23"/>
      <c r="E6" s="53"/>
      <c r="F6" s="53"/>
      <c r="G6" s="53"/>
      <c r="H6" s="23"/>
      <c r="I6" s="23"/>
    </row>
    <row r="7" spans="1:9" ht="13.9" x14ac:dyDescent="0.25">
      <c r="A7" s="51" t="s">
        <v>514</v>
      </c>
      <c r="B7" s="50">
        <f>SUM(B9:B88)</f>
        <v>19074434</v>
      </c>
      <c r="C7" s="50">
        <f>SUM(C9:C88)</f>
        <v>18801332</v>
      </c>
      <c r="D7" s="43">
        <v>15982824</v>
      </c>
      <c r="E7" s="48">
        <v>12938071</v>
      </c>
      <c r="F7" s="48"/>
      <c r="G7" s="47">
        <f>(B7-C7)/C7*100</f>
        <v>1.4525672968276928</v>
      </c>
      <c r="H7" s="46">
        <f>(C7-D7)/D7*100</f>
        <v>17.634605749271842</v>
      </c>
      <c r="I7" s="46">
        <v>23.533284057569322</v>
      </c>
    </row>
    <row r="8" spans="1:9" ht="13.9" x14ac:dyDescent="0.25">
      <c r="A8" s="51"/>
      <c r="C8" s="43"/>
      <c r="D8" s="43"/>
      <c r="E8" s="53"/>
      <c r="F8" s="53"/>
      <c r="G8" s="52"/>
      <c r="H8" s="23"/>
      <c r="I8" s="23"/>
    </row>
    <row r="9" spans="1:9" ht="13.9" x14ac:dyDescent="0.25">
      <c r="A9" s="51" t="s">
        <v>3</v>
      </c>
      <c r="B9" s="43">
        <v>246770</v>
      </c>
      <c r="C9" s="50">
        <v>247336</v>
      </c>
      <c r="D9" s="49">
        <v>217955</v>
      </c>
      <c r="E9" s="48">
        <v>181596</v>
      </c>
      <c r="F9" s="48"/>
      <c r="G9" s="47">
        <f t="shared" ref="G9:H12" si="0">(B9-C9)/C9*100</f>
        <v>-0.22883850308891548</v>
      </c>
      <c r="H9" s="46">
        <f t="shared" si="0"/>
        <v>13.48030556766305</v>
      </c>
      <c r="I9" s="46">
        <v>20.021916782307979</v>
      </c>
    </row>
    <row r="10" spans="1:9" ht="13.9" x14ac:dyDescent="0.25">
      <c r="A10" s="51" t="s">
        <v>515</v>
      </c>
      <c r="B10" s="43">
        <v>26938</v>
      </c>
      <c r="C10" s="50">
        <v>27115</v>
      </c>
      <c r="D10" s="49">
        <v>22259</v>
      </c>
      <c r="E10" s="48">
        <v>18486</v>
      </c>
      <c r="F10" s="48"/>
      <c r="G10" s="47">
        <f t="shared" si="0"/>
        <v>-0.65277521666974003</v>
      </c>
      <c r="H10" s="46">
        <f t="shared" si="0"/>
        <v>21.815894694280967</v>
      </c>
      <c r="I10" s="46">
        <v>20.410040030293196</v>
      </c>
    </row>
    <row r="11" spans="1:9" ht="13.9" x14ac:dyDescent="0.25">
      <c r="A11" s="51" t="s">
        <v>516</v>
      </c>
      <c r="B11" s="43">
        <v>169392</v>
      </c>
      <c r="C11" s="50">
        <v>168852</v>
      </c>
      <c r="D11" s="49">
        <v>148217</v>
      </c>
      <c r="E11" s="48">
        <v>126994</v>
      </c>
      <c r="F11" s="48"/>
      <c r="G11" s="47">
        <f t="shared" si="0"/>
        <v>0.31980669462014072</v>
      </c>
      <c r="H11" s="46">
        <f t="shared" si="0"/>
        <v>13.922154678613113</v>
      </c>
      <c r="I11" s="46">
        <v>16.711813156527082</v>
      </c>
    </row>
    <row r="12" spans="1:9" ht="13.9" x14ac:dyDescent="0.25">
      <c r="A12" s="51" t="s">
        <v>517</v>
      </c>
      <c r="B12" s="43">
        <v>27239</v>
      </c>
      <c r="C12" s="50">
        <v>28520</v>
      </c>
      <c r="D12" s="49">
        <v>26088</v>
      </c>
      <c r="E12" s="48">
        <v>22515</v>
      </c>
      <c r="F12" s="48"/>
      <c r="G12" s="47">
        <f t="shared" si="0"/>
        <v>-4.4915848527349231</v>
      </c>
      <c r="H12" s="46">
        <f t="shared" si="0"/>
        <v>9.3222937749156696</v>
      </c>
      <c r="I12" s="46">
        <v>15.869420386409061</v>
      </c>
    </row>
    <row r="13" spans="1:9" ht="13.9" x14ac:dyDescent="0.25">
      <c r="A13" s="51"/>
    </row>
    <row r="14" spans="1:9" ht="13.9" x14ac:dyDescent="0.25">
      <c r="A14" s="51" t="s">
        <v>518</v>
      </c>
      <c r="B14" s="43">
        <v>545625</v>
      </c>
      <c r="C14" s="50">
        <v>543376</v>
      </c>
      <c r="D14" s="49">
        <v>476230</v>
      </c>
      <c r="E14" s="48">
        <v>398978</v>
      </c>
      <c r="F14" s="48"/>
      <c r="G14" s="47">
        <f t="shared" ref="G14:H17" si="1">(B14-C14)/C14*100</f>
        <v>0.41389387827213564</v>
      </c>
      <c r="H14" s="46">
        <f t="shared" si="1"/>
        <v>14.099489742351384</v>
      </c>
      <c r="I14" s="46">
        <v>19.362471113695491</v>
      </c>
    </row>
    <row r="15" spans="1:9" ht="13.9" x14ac:dyDescent="0.25">
      <c r="A15" s="51" t="s">
        <v>519</v>
      </c>
      <c r="B15" s="43">
        <v>1771099</v>
      </c>
      <c r="C15" s="50">
        <v>1748066</v>
      </c>
      <c r="D15" s="49">
        <v>1623018</v>
      </c>
      <c r="E15" s="48">
        <v>1255531</v>
      </c>
      <c r="F15" s="48"/>
      <c r="G15" s="47">
        <f t="shared" si="1"/>
        <v>1.3176275952967451</v>
      </c>
      <c r="H15" s="46">
        <f t="shared" si="1"/>
        <v>7.7046588515962249</v>
      </c>
      <c r="I15" s="46">
        <v>29.269448544082145</v>
      </c>
    </row>
    <row r="16" spans="1:9" ht="13.9" x14ac:dyDescent="0.25">
      <c r="A16" s="51" t="s">
        <v>520</v>
      </c>
      <c r="B16" s="43">
        <v>14641</v>
      </c>
      <c r="C16" s="50">
        <v>14625</v>
      </c>
      <c r="D16" s="49">
        <v>13017</v>
      </c>
      <c r="E16" s="48">
        <v>11011</v>
      </c>
      <c r="F16" s="48"/>
      <c r="G16" s="47">
        <f t="shared" si="1"/>
        <v>0.10940170940170942</v>
      </c>
      <c r="H16" s="46">
        <f t="shared" si="1"/>
        <v>12.353076745793961</v>
      </c>
      <c r="I16" s="46">
        <v>18.218145490872764</v>
      </c>
    </row>
    <row r="17" spans="1:9" ht="13.9" x14ac:dyDescent="0.25">
      <c r="A17" s="51" t="s">
        <v>521</v>
      </c>
      <c r="B17" s="43">
        <v>163357</v>
      </c>
      <c r="C17" s="50">
        <v>159978</v>
      </c>
      <c r="D17" s="49">
        <v>141627</v>
      </c>
      <c r="E17" s="48">
        <v>110975</v>
      </c>
      <c r="F17" s="48"/>
      <c r="G17" s="47">
        <f t="shared" si="1"/>
        <v>2.1121654227456275</v>
      </c>
      <c r="H17" s="46">
        <f t="shared" si="1"/>
        <v>12.957275095850369</v>
      </c>
      <c r="I17" s="46">
        <v>27.620635278215815</v>
      </c>
    </row>
    <row r="18" spans="1:9" ht="13.9" x14ac:dyDescent="0.25">
      <c r="A18" s="51"/>
    </row>
    <row r="19" spans="1:9" ht="13.9" x14ac:dyDescent="0.25">
      <c r="A19" s="51" t="s">
        <v>522</v>
      </c>
      <c r="B19" s="43">
        <v>140761</v>
      </c>
      <c r="C19" s="50">
        <v>141236</v>
      </c>
      <c r="D19" s="49">
        <v>118085</v>
      </c>
      <c r="E19" s="48">
        <v>93513</v>
      </c>
      <c r="F19" s="48"/>
      <c r="G19" s="47">
        <f t="shared" ref="G19:H22" si="2">(B19-C19)/C19*100</f>
        <v>-0.33631651986745592</v>
      </c>
      <c r="H19" s="46">
        <f t="shared" si="2"/>
        <v>19.605369013845959</v>
      </c>
      <c r="I19" s="46">
        <v>26.276560478222276</v>
      </c>
    </row>
    <row r="20" spans="1:9" ht="13.9" x14ac:dyDescent="0.25">
      <c r="A20" s="51" t="s">
        <v>523</v>
      </c>
      <c r="B20" s="43">
        <v>192071</v>
      </c>
      <c r="C20" s="50">
        <v>190865</v>
      </c>
      <c r="D20" s="49">
        <v>140814</v>
      </c>
      <c r="E20" s="48">
        <v>105986</v>
      </c>
      <c r="F20" s="48"/>
      <c r="G20" s="47">
        <f t="shared" si="2"/>
        <v>0.63186021533544645</v>
      </c>
      <c r="H20" s="46">
        <f t="shared" si="2"/>
        <v>35.544051017654496</v>
      </c>
      <c r="I20" s="46">
        <v>32.86094389825071</v>
      </c>
    </row>
    <row r="21" spans="1:9" ht="13.9" x14ac:dyDescent="0.25">
      <c r="A21" s="51" t="s">
        <v>524</v>
      </c>
      <c r="B21" s="43">
        <v>329849</v>
      </c>
      <c r="C21" s="50">
        <v>321520</v>
      </c>
      <c r="D21" s="49">
        <v>251377</v>
      </c>
      <c r="E21" s="48">
        <v>152099</v>
      </c>
      <c r="F21" s="48"/>
      <c r="G21" s="47">
        <f t="shared" si="2"/>
        <v>2.5905075889524758</v>
      </c>
      <c r="H21" s="46">
        <f t="shared" si="2"/>
        <v>27.903507480795774</v>
      </c>
      <c r="I21" s="46">
        <v>65.271961025384783</v>
      </c>
    </row>
    <row r="22" spans="1:9" ht="13.9" x14ac:dyDescent="0.25">
      <c r="A22" s="51" t="s">
        <v>525</v>
      </c>
      <c r="B22" s="43">
        <v>67729</v>
      </c>
      <c r="C22" s="50">
        <v>67531</v>
      </c>
      <c r="D22" s="49">
        <v>56513</v>
      </c>
      <c r="E22" s="48">
        <v>42613</v>
      </c>
      <c r="F22" s="48"/>
      <c r="G22" s="47">
        <f t="shared" si="2"/>
        <v>0.29319867912514253</v>
      </c>
      <c r="H22" s="46">
        <f t="shared" si="2"/>
        <v>19.496399058623677</v>
      </c>
      <c r="I22" s="46">
        <v>32.619153779363103</v>
      </c>
    </row>
    <row r="23" spans="1:9" ht="13.9" x14ac:dyDescent="0.25">
      <c r="A23" s="34"/>
    </row>
    <row r="24" spans="1:9" ht="13.9" x14ac:dyDescent="0.25">
      <c r="A24" s="51" t="s">
        <v>526</v>
      </c>
      <c r="B24" s="43">
        <v>34408</v>
      </c>
      <c r="C24" s="50">
        <v>34862</v>
      </c>
      <c r="D24" s="49">
        <v>32209</v>
      </c>
      <c r="E24" s="48">
        <v>23865</v>
      </c>
      <c r="F24" s="48"/>
      <c r="G24" s="47">
        <f t="shared" ref="G24:H28" si="3">(B24-C24)/C24*100</f>
        <v>-1.302277551488727</v>
      </c>
      <c r="H24" s="46">
        <f t="shared" si="3"/>
        <v>8.2368282157161037</v>
      </c>
      <c r="I24" s="46">
        <v>34.963335428451707</v>
      </c>
    </row>
    <row r="25" spans="1:9" ht="13.9" x14ac:dyDescent="0.25">
      <c r="A25" s="51" t="s">
        <v>527</v>
      </c>
      <c r="B25" s="43">
        <v>16298</v>
      </c>
      <c r="C25" s="50">
        <v>16422</v>
      </c>
      <c r="D25" s="49">
        <v>13827</v>
      </c>
      <c r="E25" s="48">
        <v>10585</v>
      </c>
      <c r="F25" s="48"/>
      <c r="G25" s="47">
        <f t="shared" si="3"/>
        <v>-0.75508464255267327</v>
      </c>
      <c r="H25" s="46">
        <f t="shared" si="3"/>
        <v>18.767628552831418</v>
      </c>
      <c r="I25" s="46">
        <v>30.628247520075579</v>
      </c>
    </row>
    <row r="26" spans="1:9" ht="13.9" x14ac:dyDescent="0.25">
      <c r="A26" s="51" t="s">
        <v>528</v>
      </c>
      <c r="B26" s="43">
        <v>869729</v>
      </c>
      <c r="C26" s="50">
        <v>864263</v>
      </c>
      <c r="D26" s="49">
        <v>778879</v>
      </c>
      <c r="E26" s="48">
        <v>672971</v>
      </c>
      <c r="F26" s="48"/>
      <c r="G26" s="47">
        <f t="shared" si="3"/>
        <v>0.63244637338402776</v>
      </c>
      <c r="H26" s="46">
        <f t="shared" si="3"/>
        <v>10.962421634169107</v>
      </c>
      <c r="I26" s="46">
        <v>15.737379471032185</v>
      </c>
    </row>
    <row r="27" spans="1:9" ht="13.9" x14ac:dyDescent="0.25">
      <c r="A27" s="51" t="s">
        <v>529</v>
      </c>
      <c r="B27" s="43">
        <v>299511</v>
      </c>
      <c r="C27" s="50">
        <v>297619</v>
      </c>
      <c r="D27" s="49">
        <v>294410</v>
      </c>
      <c r="E27" s="48">
        <v>262798</v>
      </c>
      <c r="F27" s="48"/>
      <c r="G27" s="47">
        <f t="shared" si="3"/>
        <v>0.63571210171393633</v>
      </c>
      <c r="H27" s="46">
        <f t="shared" si="3"/>
        <v>1.0899765632960836</v>
      </c>
      <c r="I27" s="46">
        <v>12.029010875273023</v>
      </c>
    </row>
    <row r="28" spans="1:9" ht="13.9" x14ac:dyDescent="0.25">
      <c r="A28" s="51" t="s">
        <v>530</v>
      </c>
      <c r="B28" s="43">
        <v>97160</v>
      </c>
      <c r="C28" s="50">
        <v>95696</v>
      </c>
      <c r="D28" s="49">
        <v>49832</v>
      </c>
      <c r="E28" s="48">
        <v>28701</v>
      </c>
      <c r="F28" s="48"/>
      <c r="G28" s="47">
        <f t="shared" si="3"/>
        <v>1.5298445076074234</v>
      </c>
      <c r="H28" s="46">
        <f t="shared" si="3"/>
        <v>92.037245143682782</v>
      </c>
      <c r="I28" s="46">
        <v>73.624612382843807</v>
      </c>
    </row>
    <row r="29" spans="1:9" ht="13.9" x14ac:dyDescent="0.25">
      <c r="A29" s="34"/>
    </row>
    <row r="30" spans="1:9" ht="13.9" x14ac:dyDescent="0.25">
      <c r="A30" s="51" t="s">
        <v>531</v>
      </c>
      <c r="B30" s="43">
        <v>11530</v>
      </c>
      <c r="C30" s="50">
        <v>11549</v>
      </c>
      <c r="D30" s="49">
        <v>9829</v>
      </c>
      <c r="E30" s="48">
        <v>8967</v>
      </c>
      <c r="F30" s="48"/>
      <c r="G30" s="47">
        <f t="shared" ref="G30:H34" si="4">(B30-C30)/C30*100</f>
        <v>-0.16451640834704304</v>
      </c>
      <c r="H30" s="46">
        <f t="shared" si="4"/>
        <v>17.499236951877098</v>
      </c>
      <c r="I30" s="46">
        <v>9.6130255380840861</v>
      </c>
    </row>
    <row r="31" spans="1:9" ht="13.9" x14ac:dyDescent="0.25">
      <c r="A31" s="51" t="s">
        <v>532</v>
      </c>
      <c r="B31" s="43">
        <v>47506</v>
      </c>
      <c r="C31" s="50">
        <v>46389</v>
      </c>
      <c r="D31" s="49">
        <v>45087</v>
      </c>
      <c r="E31" s="48">
        <v>41116</v>
      </c>
      <c r="F31" s="48"/>
      <c r="G31" s="47">
        <f t="shared" si="4"/>
        <v>2.4078984241953911</v>
      </c>
      <c r="H31" s="46">
        <f t="shared" si="4"/>
        <v>2.887750349324639</v>
      </c>
      <c r="I31" s="46">
        <v>9.6580406654343811</v>
      </c>
    </row>
    <row r="32" spans="1:9" ht="13.9" x14ac:dyDescent="0.25">
      <c r="A32" s="51" t="s">
        <v>533</v>
      </c>
      <c r="B32" s="43">
        <v>16946</v>
      </c>
      <c r="C32" s="50">
        <v>16939</v>
      </c>
      <c r="D32" s="49">
        <v>14437</v>
      </c>
      <c r="E32" s="48">
        <v>9667</v>
      </c>
      <c r="F32" s="48"/>
      <c r="G32" s="47">
        <f t="shared" si="4"/>
        <v>4.1324753527362888E-2</v>
      </c>
      <c r="H32" s="46">
        <f t="shared" si="4"/>
        <v>17.330470319318415</v>
      </c>
      <c r="I32" s="46">
        <v>49.343126099100033</v>
      </c>
    </row>
    <row r="33" spans="1:9" ht="13.9" x14ac:dyDescent="0.25">
      <c r="A33" s="51" t="s">
        <v>534</v>
      </c>
      <c r="B33" s="43">
        <v>12671</v>
      </c>
      <c r="C33" s="50">
        <v>12884</v>
      </c>
      <c r="D33" s="49">
        <v>10576</v>
      </c>
      <c r="E33" s="48">
        <v>7591</v>
      </c>
      <c r="F33" s="48"/>
      <c r="G33" s="47">
        <f t="shared" si="4"/>
        <v>-1.6532132877988202</v>
      </c>
      <c r="H33" s="46">
        <f t="shared" si="4"/>
        <v>21.822995461422089</v>
      </c>
      <c r="I33" s="46">
        <v>39.322882360690294</v>
      </c>
    </row>
    <row r="34" spans="1:9" ht="13.9" x14ac:dyDescent="0.25">
      <c r="A34" s="51" t="s">
        <v>535</v>
      </c>
      <c r="B34" s="43">
        <v>15907</v>
      </c>
      <c r="C34" s="50">
        <v>15863</v>
      </c>
      <c r="D34" s="49">
        <v>14560</v>
      </c>
      <c r="E34" s="48">
        <v>11504</v>
      </c>
      <c r="F34" s="48"/>
      <c r="G34" s="47">
        <f t="shared" si="4"/>
        <v>0.27737502363991678</v>
      </c>
      <c r="H34" s="46">
        <f t="shared" si="4"/>
        <v>8.9491758241758248</v>
      </c>
      <c r="I34" s="46">
        <v>26.564673157162726</v>
      </c>
    </row>
    <row r="35" spans="1:9" ht="13.9" x14ac:dyDescent="0.25">
      <c r="A35" s="34"/>
    </row>
    <row r="36" spans="1:9" ht="13.9" x14ac:dyDescent="0.25">
      <c r="A36" s="51" t="s">
        <v>536</v>
      </c>
      <c r="B36" s="43">
        <v>14836</v>
      </c>
      <c r="C36" s="50">
        <v>14799</v>
      </c>
      <c r="D36" s="49">
        <v>13327</v>
      </c>
      <c r="E36" s="48">
        <v>10930</v>
      </c>
      <c r="F36" s="48"/>
      <c r="G36" s="47">
        <f t="shared" ref="G36:H40" si="5">(B36-C36)/C36*100</f>
        <v>0.25001689303331304</v>
      </c>
      <c r="H36" s="46">
        <f t="shared" si="5"/>
        <v>11.04524649208374</v>
      </c>
      <c r="I36" s="46">
        <v>21.930466605672461</v>
      </c>
    </row>
    <row r="37" spans="1:9" ht="13.9" x14ac:dyDescent="0.25">
      <c r="A37" s="51" t="s">
        <v>537</v>
      </c>
      <c r="B37" s="43">
        <v>27762</v>
      </c>
      <c r="C37" s="50">
        <v>27731</v>
      </c>
      <c r="D37" s="49">
        <v>26938</v>
      </c>
      <c r="E37" s="48">
        <v>19499</v>
      </c>
      <c r="F37" s="48"/>
      <c r="G37" s="47">
        <f t="shared" si="5"/>
        <v>0.11178825141538351</v>
      </c>
      <c r="H37" s="46">
        <f t="shared" si="5"/>
        <v>2.9437968668795009</v>
      </c>
      <c r="I37" s="46">
        <v>38.150674393558646</v>
      </c>
    </row>
    <row r="38" spans="1:9" ht="13.9" x14ac:dyDescent="0.25">
      <c r="A38" s="51" t="s">
        <v>538</v>
      </c>
      <c r="B38" s="43">
        <v>38132</v>
      </c>
      <c r="C38" s="50">
        <v>39140</v>
      </c>
      <c r="D38" s="49">
        <v>36210</v>
      </c>
      <c r="E38" s="48">
        <v>25773</v>
      </c>
      <c r="F38" s="48"/>
      <c r="G38" s="47">
        <f t="shared" si="5"/>
        <v>-2.5753704649974454</v>
      </c>
      <c r="H38" s="46">
        <f t="shared" si="5"/>
        <v>8.0916873791770225</v>
      </c>
      <c r="I38" s="46">
        <v>40.495867768595041</v>
      </c>
    </row>
    <row r="39" spans="1:9" ht="13.9" x14ac:dyDescent="0.25">
      <c r="A39" s="51" t="s">
        <v>539</v>
      </c>
      <c r="B39" s="43">
        <v>173104</v>
      </c>
      <c r="C39" s="50">
        <v>172778</v>
      </c>
      <c r="D39" s="49">
        <v>130802</v>
      </c>
      <c r="E39" s="48">
        <v>101115</v>
      </c>
      <c r="F39" s="48"/>
      <c r="G39" s="47">
        <f t="shared" si="5"/>
        <v>0.18868142934864393</v>
      </c>
      <c r="H39" s="46">
        <f t="shared" si="5"/>
        <v>32.091252427332918</v>
      </c>
      <c r="I39" s="46">
        <v>29.359640013845624</v>
      </c>
    </row>
    <row r="40" spans="1:9" ht="13.9" x14ac:dyDescent="0.25">
      <c r="A40" s="51" t="s">
        <v>540</v>
      </c>
      <c r="B40" s="43">
        <v>98955</v>
      </c>
      <c r="C40" s="50">
        <v>98786</v>
      </c>
      <c r="D40" s="49">
        <v>87366</v>
      </c>
      <c r="E40" s="48">
        <v>68432</v>
      </c>
      <c r="F40" s="48"/>
      <c r="G40" s="47">
        <f t="shared" si="5"/>
        <v>0.17107687324114754</v>
      </c>
      <c r="H40" s="46">
        <f t="shared" si="5"/>
        <v>13.071446558157634</v>
      </c>
      <c r="I40" s="46">
        <v>27.668342296001867</v>
      </c>
    </row>
    <row r="41" spans="1:9" ht="13.9" x14ac:dyDescent="0.25">
      <c r="A41" s="34"/>
    </row>
    <row r="42" spans="1:9" ht="13.9" x14ac:dyDescent="0.25">
      <c r="A42" s="51" t="s">
        <v>541</v>
      </c>
      <c r="B42" s="43">
        <v>1256118</v>
      </c>
      <c r="C42" s="50">
        <v>1229226</v>
      </c>
      <c r="D42" s="49">
        <v>998948</v>
      </c>
      <c r="E42" s="48">
        <v>834054</v>
      </c>
      <c r="F42" s="48"/>
      <c r="G42" s="47">
        <f t="shared" ref="G42:H46" si="6">(B42-C42)/C42*100</f>
        <v>2.1877181250640647</v>
      </c>
      <c r="H42" s="46">
        <f t="shared" si="6"/>
        <v>23.052050757396781</v>
      </c>
      <c r="I42" s="46">
        <v>19.770182745961293</v>
      </c>
    </row>
    <row r="43" spans="1:9" ht="13.9" x14ac:dyDescent="0.25">
      <c r="A43" s="51" t="s">
        <v>542</v>
      </c>
      <c r="B43" s="43">
        <v>19984</v>
      </c>
      <c r="C43" s="50">
        <v>19927</v>
      </c>
      <c r="D43" s="49">
        <v>18564</v>
      </c>
      <c r="E43" s="48">
        <v>15778</v>
      </c>
      <c r="F43" s="48"/>
      <c r="G43" s="47">
        <f t="shared" si="6"/>
        <v>0.28604406082200029</v>
      </c>
      <c r="H43" s="46">
        <f t="shared" si="6"/>
        <v>7.3421676362852839</v>
      </c>
      <c r="I43" s="46">
        <v>17.657497781721386</v>
      </c>
    </row>
    <row r="44" spans="1:9" x14ac:dyDescent="0.2">
      <c r="A44" s="51" t="s">
        <v>543</v>
      </c>
      <c r="B44" s="43">
        <v>139446</v>
      </c>
      <c r="C44" s="50">
        <v>138028</v>
      </c>
      <c r="D44" s="49">
        <v>112947</v>
      </c>
      <c r="E44" s="48">
        <v>90208</v>
      </c>
      <c r="F44" s="48"/>
      <c r="G44" s="47">
        <f t="shared" si="6"/>
        <v>1.027327788564639</v>
      </c>
      <c r="H44" s="46">
        <f t="shared" si="6"/>
        <v>22.20599042028562</v>
      </c>
      <c r="I44" s="46">
        <v>25.207298687477831</v>
      </c>
    </row>
    <row r="45" spans="1:9" x14ac:dyDescent="0.2">
      <c r="A45" s="51" t="s">
        <v>544</v>
      </c>
      <c r="B45" s="43">
        <v>49847</v>
      </c>
      <c r="C45" s="50">
        <v>49746</v>
      </c>
      <c r="D45" s="49">
        <v>46755</v>
      </c>
      <c r="E45" s="48">
        <v>41375</v>
      </c>
      <c r="F45" s="48"/>
      <c r="G45" s="47">
        <f t="shared" si="6"/>
        <v>0.2030313995095083</v>
      </c>
      <c r="H45" s="46">
        <f t="shared" si="6"/>
        <v>6.3971767725376969</v>
      </c>
      <c r="I45" s="46">
        <v>13.003021148036254</v>
      </c>
    </row>
    <row r="46" spans="1:9" x14ac:dyDescent="0.2">
      <c r="A46" s="51" t="s">
        <v>545</v>
      </c>
      <c r="B46" s="43">
        <v>14478</v>
      </c>
      <c r="C46" s="50">
        <v>14761</v>
      </c>
      <c r="D46" s="49">
        <v>12902</v>
      </c>
      <c r="E46" s="48">
        <v>11296</v>
      </c>
      <c r="F46" s="48"/>
      <c r="G46" s="47">
        <f t="shared" si="6"/>
        <v>-1.9172142808752795</v>
      </c>
      <c r="H46" s="46">
        <f t="shared" si="6"/>
        <v>14.408618818787785</v>
      </c>
      <c r="I46" s="46">
        <v>14.21742209631728</v>
      </c>
    </row>
    <row r="47" spans="1:9" x14ac:dyDescent="0.2">
      <c r="A47" s="34"/>
    </row>
    <row r="48" spans="1:9" x14ac:dyDescent="0.2">
      <c r="A48" s="51" t="s">
        <v>546</v>
      </c>
      <c r="B48" s="43">
        <v>8663</v>
      </c>
      <c r="C48" s="50">
        <v>8870</v>
      </c>
      <c r="D48" s="49">
        <v>7022</v>
      </c>
      <c r="E48" s="48">
        <v>5578</v>
      </c>
      <c r="F48" s="48"/>
      <c r="G48" s="47">
        <f t="shared" ref="G48:H52" si="7">(B48-C48)/C48*100</f>
        <v>-2.3337091319052985</v>
      </c>
      <c r="H48" s="46">
        <f t="shared" si="7"/>
        <v>26.317288521788662</v>
      </c>
      <c r="I48" s="46">
        <v>25.887414844030122</v>
      </c>
    </row>
    <row r="49" spans="1:9" x14ac:dyDescent="0.2">
      <c r="A49" s="51" t="s">
        <v>547</v>
      </c>
      <c r="B49" s="43">
        <v>299677</v>
      </c>
      <c r="C49" s="50">
        <v>297052</v>
      </c>
      <c r="D49" s="49">
        <v>210527</v>
      </c>
      <c r="E49" s="48">
        <v>152104</v>
      </c>
      <c r="F49" s="48"/>
      <c r="G49" s="47">
        <f t="shared" si="7"/>
        <v>0.88368366481289473</v>
      </c>
      <c r="H49" s="46">
        <f t="shared" si="7"/>
        <v>41.099241427465358</v>
      </c>
      <c r="I49" s="46">
        <v>38.409903750065745</v>
      </c>
    </row>
    <row r="50" spans="1:9" x14ac:dyDescent="0.2">
      <c r="A50" s="51" t="s">
        <v>182</v>
      </c>
      <c r="B50" s="43">
        <v>638029</v>
      </c>
      <c r="C50" s="50">
        <v>618754</v>
      </c>
      <c r="D50" s="49">
        <v>440888</v>
      </c>
      <c r="E50" s="48">
        <v>335113</v>
      </c>
      <c r="F50" s="48"/>
      <c r="G50" s="47">
        <f t="shared" si="7"/>
        <v>3.1151313769284723</v>
      </c>
      <c r="H50" s="46">
        <f t="shared" si="7"/>
        <v>40.342672061838833</v>
      </c>
      <c r="I50" s="46">
        <v>31.563979911253814</v>
      </c>
    </row>
    <row r="51" spans="1:9" x14ac:dyDescent="0.2">
      <c r="A51" s="51" t="s">
        <v>548</v>
      </c>
      <c r="B51" s="43">
        <v>277670</v>
      </c>
      <c r="C51" s="50">
        <v>275487</v>
      </c>
      <c r="D51" s="49">
        <v>239452</v>
      </c>
      <c r="E51" s="48">
        <v>192493</v>
      </c>
      <c r="F51" s="48"/>
      <c r="G51" s="47">
        <f t="shared" si="7"/>
        <v>0.79241488709086094</v>
      </c>
      <c r="H51" s="46">
        <f t="shared" si="7"/>
        <v>15.048945091291783</v>
      </c>
      <c r="I51" s="46">
        <v>24.395172811478862</v>
      </c>
    </row>
    <row r="52" spans="1:9" x14ac:dyDescent="0.2">
      <c r="A52" s="51" t="s">
        <v>549</v>
      </c>
      <c r="B52" s="43">
        <v>40339</v>
      </c>
      <c r="C52" s="50">
        <v>40801</v>
      </c>
      <c r="D52" s="49">
        <v>34450</v>
      </c>
      <c r="E52" s="48">
        <v>25912</v>
      </c>
      <c r="F52" s="48"/>
      <c r="G52" s="47">
        <f t="shared" si="7"/>
        <v>-1.1323251881081347</v>
      </c>
      <c r="H52" s="46">
        <f t="shared" si="7"/>
        <v>18.435413642960814</v>
      </c>
      <c r="I52" s="46">
        <v>32.949984563136766</v>
      </c>
    </row>
    <row r="53" spans="1:9" x14ac:dyDescent="0.2">
      <c r="A53" s="34"/>
    </row>
    <row r="54" spans="1:9" x14ac:dyDescent="0.2">
      <c r="A54" s="51" t="s">
        <v>550</v>
      </c>
      <c r="B54" s="43">
        <v>8519</v>
      </c>
      <c r="C54" s="50">
        <v>8365</v>
      </c>
      <c r="D54" s="49">
        <v>7021</v>
      </c>
      <c r="E54" s="48">
        <v>5569</v>
      </c>
      <c r="F54" s="48"/>
      <c r="G54" s="47">
        <f t="shared" ref="G54:H58" si="8">(B54-C54)/C54*100</f>
        <v>1.8410041841004186</v>
      </c>
      <c r="H54" s="46">
        <f t="shared" si="8"/>
        <v>19.14257228315055</v>
      </c>
      <c r="I54" s="46">
        <v>26.072903573352484</v>
      </c>
    </row>
    <row r="55" spans="1:9" x14ac:dyDescent="0.2">
      <c r="A55" s="51" t="s">
        <v>183</v>
      </c>
      <c r="B55" s="43">
        <v>19227</v>
      </c>
      <c r="C55" s="50">
        <v>19224</v>
      </c>
      <c r="D55" s="49">
        <v>18733</v>
      </c>
      <c r="E55" s="48">
        <v>16569</v>
      </c>
      <c r="F55" s="48"/>
      <c r="G55" s="47">
        <f t="shared" si="8"/>
        <v>1.5605493133583021E-2</v>
      </c>
      <c r="H55" s="46">
        <f t="shared" si="8"/>
        <v>2.6210430790583463</v>
      </c>
      <c r="I55" s="46">
        <v>13.060534733538537</v>
      </c>
    </row>
    <row r="56" spans="1:9" x14ac:dyDescent="0.2">
      <c r="A56" s="51" t="s">
        <v>551</v>
      </c>
      <c r="B56" s="43">
        <v>330302</v>
      </c>
      <c r="C56" s="50">
        <v>322833</v>
      </c>
      <c r="D56" s="49">
        <v>264002</v>
      </c>
      <c r="E56" s="48">
        <v>211707</v>
      </c>
      <c r="F56" s="48"/>
      <c r="G56" s="47">
        <f t="shared" si="8"/>
        <v>2.3135800862984888</v>
      </c>
      <c r="H56" s="46">
        <f t="shared" si="8"/>
        <v>22.28430087650851</v>
      </c>
      <c r="I56" s="46">
        <v>24.701592295011501</v>
      </c>
    </row>
    <row r="57" spans="1:9" x14ac:dyDescent="0.2">
      <c r="A57" s="51" t="s">
        <v>552</v>
      </c>
      <c r="B57" s="43">
        <v>332989</v>
      </c>
      <c r="C57" s="50">
        <v>331298</v>
      </c>
      <c r="D57" s="49">
        <v>258916</v>
      </c>
      <c r="E57" s="48">
        <v>194835</v>
      </c>
      <c r="F57" s="48"/>
      <c r="G57" s="47">
        <f t="shared" si="8"/>
        <v>0.51041660378269715</v>
      </c>
      <c r="H57" s="46">
        <f t="shared" si="8"/>
        <v>27.955784887762825</v>
      </c>
      <c r="I57" s="46">
        <v>32.889881181512564</v>
      </c>
    </row>
    <row r="58" spans="1:9" x14ac:dyDescent="0.2">
      <c r="A58" s="51" t="s">
        <v>553</v>
      </c>
      <c r="B58" s="43">
        <v>147203</v>
      </c>
      <c r="C58" s="50">
        <v>146318</v>
      </c>
      <c r="D58" s="49">
        <v>126731</v>
      </c>
      <c r="E58" s="48">
        <v>100900</v>
      </c>
      <c r="F58" s="48"/>
      <c r="G58" s="47">
        <f t="shared" si="8"/>
        <v>0.6048469771320002</v>
      </c>
      <c r="H58" s="46">
        <f t="shared" si="8"/>
        <v>15.455571249339151</v>
      </c>
      <c r="I58" s="46">
        <v>25.600594648166503</v>
      </c>
    </row>
    <row r="59" spans="1:9" x14ac:dyDescent="0.2">
      <c r="A59" s="34"/>
    </row>
    <row r="60" spans="1:9" x14ac:dyDescent="0.2">
      <c r="A60" s="51" t="s">
        <v>554</v>
      </c>
      <c r="B60" s="43">
        <v>2551290</v>
      </c>
      <c r="C60" s="50">
        <v>2496457</v>
      </c>
      <c r="D60" s="49">
        <v>2253779</v>
      </c>
      <c r="E60" s="48">
        <v>1937194</v>
      </c>
      <c r="F60" s="48"/>
      <c r="G60" s="47">
        <f t="shared" ref="G60:H64" si="9">(B60-C60)/C60*100</f>
        <v>2.1964327845422531</v>
      </c>
      <c r="H60" s="46">
        <f t="shared" si="9"/>
        <v>10.767604099603377</v>
      </c>
      <c r="I60" s="46">
        <v>16.342452020809482</v>
      </c>
    </row>
    <row r="61" spans="1:9" x14ac:dyDescent="0.2">
      <c r="A61" s="51" t="s">
        <v>555</v>
      </c>
      <c r="B61" s="43">
        <v>72897</v>
      </c>
      <c r="C61" s="50">
        <v>73090</v>
      </c>
      <c r="D61" s="49">
        <v>79589</v>
      </c>
      <c r="E61" s="48">
        <v>78024</v>
      </c>
      <c r="F61" s="48"/>
      <c r="G61" s="47">
        <f t="shared" si="9"/>
        <v>-0.26405801067177453</v>
      </c>
      <c r="H61" s="46">
        <f t="shared" si="9"/>
        <v>-8.1657012903793245</v>
      </c>
      <c r="I61" s="46">
        <v>2.0057930893058544</v>
      </c>
    </row>
    <row r="62" spans="1:9" x14ac:dyDescent="0.2">
      <c r="A62" s="51" t="s">
        <v>556</v>
      </c>
      <c r="B62" s="43">
        <v>73745</v>
      </c>
      <c r="C62" s="50">
        <v>73314</v>
      </c>
      <c r="D62" s="49">
        <v>57663</v>
      </c>
      <c r="E62" s="48">
        <v>43941</v>
      </c>
      <c r="F62" s="48"/>
      <c r="G62" s="47">
        <f t="shared" si="9"/>
        <v>0.58788225986851084</v>
      </c>
      <c r="H62" s="46">
        <f t="shared" si="9"/>
        <v>27.14218823162166</v>
      </c>
      <c r="I62" s="46">
        <v>31.228237864409092</v>
      </c>
    </row>
    <row r="63" spans="1:9" x14ac:dyDescent="0.2">
      <c r="A63" s="51" t="s">
        <v>557</v>
      </c>
      <c r="B63" s="43">
        <v>187280</v>
      </c>
      <c r="C63" s="50">
        <v>180822</v>
      </c>
      <c r="D63" s="49">
        <v>170498</v>
      </c>
      <c r="E63" s="48">
        <v>143777</v>
      </c>
      <c r="F63" s="48"/>
      <c r="G63" s="47">
        <f t="shared" si="9"/>
        <v>3.5714680735751179</v>
      </c>
      <c r="H63" s="46">
        <f t="shared" si="9"/>
        <v>6.055202993583503</v>
      </c>
      <c r="I63" s="46">
        <v>18.585030985484465</v>
      </c>
    </row>
    <row r="64" spans="1:9" x14ac:dyDescent="0.2">
      <c r="A64" s="51" t="s">
        <v>242</v>
      </c>
      <c r="B64" s="43">
        <v>39805</v>
      </c>
      <c r="C64" s="50">
        <v>39996</v>
      </c>
      <c r="D64" s="49">
        <v>35910</v>
      </c>
      <c r="E64" s="48">
        <v>29627</v>
      </c>
      <c r="F64" s="48"/>
      <c r="G64" s="47">
        <f t="shared" si="9"/>
        <v>-0.47754775477547756</v>
      </c>
      <c r="H64" s="46">
        <f t="shared" si="9"/>
        <v>11.37844611528822</v>
      </c>
      <c r="I64" s="46">
        <v>21.207007121882068</v>
      </c>
    </row>
    <row r="65" spans="1:9" x14ac:dyDescent="0.2">
      <c r="A65" s="34"/>
    </row>
    <row r="66" spans="1:9" x14ac:dyDescent="0.2">
      <c r="A66" s="51" t="s">
        <v>558</v>
      </c>
      <c r="B66" s="43">
        <v>1175941</v>
      </c>
      <c r="C66" s="50">
        <v>1145956</v>
      </c>
      <c r="D66" s="49">
        <v>896344</v>
      </c>
      <c r="E66" s="48">
        <v>677491</v>
      </c>
      <c r="F66" s="48"/>
      <c r="G66" s="47">
        <f t="shared" ref="G66:H70" si="10">(B66-C66)/C66*100</f>
        <v>2.6165926091403162</v>
      </c>
      <c r="H66" s="46">
        <f t="shared" si="10"/>
        <v>27.847790580402165</v>
      </c>
      <c r="I66" s="46">
        <v>32.303454953645137</v>
      </c>
    </row>
    <row r="67" spans="1:9" x14ac:dyDescent="0.2">
      <c r="A67" s="51" t="s">
        <v>559</v>
      </c>
      <c r="B67" s="2">
        <v>280866</v>
      </c>
      <c r="C67" s="50">
        <v>268685</v>
      </c>
      <c r="D67" s="49">
        <v>172493</v>
      </c>
      <c r="E67" s="48">
        <v>107728</v>
      </c>
      <c r="F67" s="48"/>
      <c r="G67" s="47">
        <f t="shared" si="10"/>
        <v>4.5335616055976331</v>
      </c>
      <c r="H67" s="46">
        <f t="shared" si="10"/>
        <v>55.76574121848423</v>
      </c>
      <c r="I67" s="46">
        <v>60.119003416010699</v>
      </c>
    </row>
    <row r="68" spans="1:9" x14ac:dyDescent="0.2">
      <c r="A68" s="51" t="s">
        <v>285</v>
      </c>
      <c r="B68" s="43">
        <v>1335415</v>
      </c>
      <c r="C68" s="50">
        <v>1320134</v>
      </c>
      <c r="D68" s="49">
        <v>1131191</v>
      </c>
      <c r="E68" s="48">
        <v>863503</v>
      </c>
      <c r="F68" s="48"/>
      <c r="G68" s="47">
        <f t="shared" si="10"/>
        <v>1.1575340079113181</v>
      </c>
      <c r="H68" s="46">
        <f t="shared" si="10"/>
        <v>16.703014787069559</v>
      </c>
      <c r="I68" s="46">
        <v>31.000239721228528</v>
      </c>
    </row>
    <row r="69" spans="1:9" x14ac:dyDescent="0.2">
      <c r="A69" s="51" t="s">
        <v>560</v>
      </c>
      <c r="B69" s="43">
        <v>468562</v>
      </c>
      <c r="C69" s="50">
        <v>464697</v>
      </c>
      <c r="D69" s="49">
        <v>344768</v>
      </c>
      <c r="E69" s="48">
        <v>281131</v>
      </c>
      <c r="F69" s="48"/>
      <c r="G69" s="47">
        <f t="shared" si="10"/>
        <v>0.83172475828335446</v>
      </c>
      <c r="H69" s="46">
        <f t="shared" si="10"/>
        <v>34.785420920735106</v>
      </c>
      <c r="I69" s="46">
        <v>22.636066460120016</v>
      </c>
    </row>
    <row r="70" spans="1:9" x14ac:dyDescent="0.2">
      <c r="A70" s="51" t="s">
        <v>561</v>
      </c>
      <c r="B70" s="43">
        <v>920381</v>
      </c>
      <c r="C70" s="50">
        <v>916542</v>
      </c>
      <c r="D70" s="49">
        <v>921495</v>
      </c>
      <c r="E70" s="48">
        <v>851659</v>
      </c>
      <c r="F70" s="48"/>
      <c r="G70" s="47">
        <f t="shared" si="10"/>
        <v>0.41885696454717841</v>
      </c>
      <c r="H70" s="46">
        <f t="shared" si="10"/>
        <v>-0.53749613399964191</v>
      </c>
      <c r="I70" s="46">
        <v>8.1999955381203034</v>
      </c>
    </row>
    <row r="71" spans="1:9" x14ac:dyDescent="0.2">
      <c r="A71" s="34"/>
    </row>
    <row r="72" spans="1:9" x14ac:dyDescent="0.2">
      <c r="A72" s="51" t="s">
        <v>562</v>
      </c>
      <c r="B72" s="43">
        <v>606888</v>
      </c>
      <c r="C72" s="50">
        <v>602095</v>
      </c>
      <c r="D72" s="49">
        <v>483924</v>
      </c>
      <c r="E72" s="48">
        <v>405382</v>
      </c>
      <c r="F72" s="48"/>
      <c r="G72" s="47">
        <f t="shared" ref="G72:H76" si="11">(B72-C72)/C72*100</f>
        <v>0.79605377888871365</v>
      </c>
      <c r="H72" s="46">
        <f t="shared" si="11"/>
        <v>24.4193303080649</v>
      </c>
      <c r="I72" s="46">
        <v>19.374811905807363</v>
      </c>
    </row>
    <row r="73" spans="1:9" x14ac:dyDescent="0.2">
      <c r="A73" s="51" t="s">
        <v>563</v>
      </c>
      <c r="B73" s="43">
        <v>73158</v>
      </c>
      <c r="C73" s="50">
        <v>74364</v>
      </c>
      <c r="D73" s="49">
        <v>70423</v>
      </c>
      <c r="E73" s="48">
        <v>65070</v>
      </c>
      <c r="F73" s="48"/>
      <c r="G73" s="47">
        <f t="shared" si="11"/>
        <v>-1.6217524608681619</v>
      </c>
      <c r="H73" s="46">
        <f t="shared" si="11"/>
        <v>5.5961830651917701</v>
      </c>
      <c r="I73" s="46">
        <v>8.2265252804671896</v>
      </c>
    </row>
    <row r="74" spans="1:9" x14ac:dyDescent="0.2">
      <c r="A74" s="51" t="s">
        <v>564</v>
      </c>
      <c r="B74" s="43">
        <v>196071</v>
      </c>
      <c r="C74" s="50">
        <v>190039</v>
      </c>
      <c r="D74" s="49">
        <v>123135</v>
      </c>
      <c r="E74" s="48">
        <v>83829</v>
      </c>
      <c r="F74" s="48"/>
      <c r="G74" s="47">
        <f t="shared" si="11"/>
        <v>3.1740853193291905</v>
      </c>
      <c r="H74" s="46">
        <f t="shared" si="11"/>
        <v>54.333861209241888</v>
      </c>
      <c r="I74" s="46">
        <v>46.88830834198189</v>
      </c>
    </row>
    <row r="75" spans="1:9" x14ac:dyDescent="0.2">
      <c r="A75" s="51" t="s">
        <v>565</v>
      </c>
      <c r="B75" s="2">
        <v>280355</v>
      </c>
      <c r="C75" s="50">
        <v>277789</v>
      </c>
      <c r="D75" s="49">
        <v>192695</v>
      </c>
      <c r="E75" s="48">
        <v>150171</v>
      </c>
      <c r="F75" s="48"/>
      <c r="G75" s="47">
        <f t="shared" si="11"/>
        <v>0.92372268160366322</v>
      </c>
      <c r="H75" s="46">
        <f t="shared" si="11"/>
        <v>44.159941877059602</v>
      </c>
      <c r="I75" s="46">
        <v>28.317051894173972</v>
      </c>
    </row>
    <row r="76" spans="1:9" x14ac:dyDescent="0.2">
      <c r="A76" s="51" t="s">
        <v>566</v>
      </c>
      <c r="B76" s="43">
        <v>155390</v>
      </c>
      <c r="C76" s="50">
        <v>151372</v>
      </c>
      <c r="D76" s="49">
        <v>117743</v>
      </c>
      <c r="E76" s="48">
        <v>81608</v>
      </c>
      <c r="F76" s="48"/>
      <c r="G76" s="47">
        <f t="shared" si="11"/>
        <v>2.6543878656554711</v>
      </c>
      <c r="H76" s="46">
        <f t="shared" si="11"/>
        <v>28.561358212377808</v>
      </c>
      <c r="I76" s="46">
        <v>44.27874718164886</v>
      </c>
    </row>
    <row r="77" spans="1:9" x14ac:dyDescent="0.2">
      <c r="A77" s="34"/>
    </row>
    <row r="78" spans="1:9" x14ac:dyDescent="0.2">
      <c r="A78" s="51" t="s">
        <v>356</v>
      </c>
      <c r="B78" s="43">
        <v>383664</v>
      </c>
      <c r="C78" s="50">
        <v>379448</v>
      </c>
      <c r="D78" s="49">
        <v>325961</v>
      </c>
      <c r="E78" s="48">
        <v>277776</v>
      </c>
      <c r="F78" s="48"/>
      <c r="G78" s="47">
        <f t="shared" ref="G78:H82" si="12">(B78-C78)/C78*100</f>
        <v>1.1110876852691278</v>
      </c>
      <c r="H78" s="46">
        <f t="shared" si="12"/>
        <v>16.40901825678532</v>
      </c>
      <c r="I78" s="46">
        <v>17.346711018950522</v>
      </c>
    </row>
    <row r="79" spans="1:9" x14ac:dyDescent="0.2">
      <c r="A79" s="51" t="s">
        <v>321</v>
      </c>
      <c r="B79" s="43">
        <v>428104</v>
      </c>
      <c r="C79" s="50">
        <v>422718</v>
      </c>
      <c r="D79" s="49">
        <v>365199</v>
      </c>
      <c r="E79" s="48">
        <v>287521</v>
      </c>
      <c r="F79" s="48"/>
      <c r="G79" s="47">
        <f t="shared" si="12"/>
        <v>1.2741354756598962</v>
      </c>
      <c r="H79" s="46">
        <f t="shared" si="12"/>
        <v>15.750043127171761</v>
      </c>
      <c r="I79" s="46">
        <v>27.016461406297282</v>
      </c>
    </row>
    <row r="80" spans="1:9" x14ac:dyDescent="0.2">
      <c r="A80" s="51" t="s">
        <v>567</v>
      </c>
      <c r="B80" s="43">
        <v>100198</v>
      </c>
      <c r="C80" s="50">
        <v>93420</v>
      </c>
      <c r="D80" s="49">
        <v>53345</v>
      </c>
      <c r="E80" s="48">
        <v>31577</v>
      </c>
      <c r="F80" s="48"/>
      <c r="G80" s="47">
        <f t="shared" si="12"/>
        <v>7.2554056947120529</v>
      </c>
      <c r="H80" s="46">
        <f t="shared" si="12"/>
        <v>75.124191583091189</v>
      </c>
      <c r="I80" s="46">
        <v>68.936251068815906</v>
      </c>
    </row>
    <row r="81" spans="1:9" x14ac:dyDescent="0.2">
      <c r="A81" s="51" t="s">
        <v>568</v>
      </c>
      <c r="B81" s="43">
        <v>43796</v>
      </c>
      <c r="C81" s="50">
        <v>41551</v>
      </c>
      <c r="D81" s="49">
        <v>34844</v>
      </c>
      <c r="E81" s="48">
        <v>26780</v>
      </c>
      <c r="F81" s="48"/>
      <c r="G81" s="47">
        <f t="shared" si="12"/>
        <v>5.4029987244590991</v>
      </c>
      <c r="H81" s="46">
        <f t="shared" si="12"/>
        <v>19.248651130754219</v>
      </c>
      <c r="I81" s="46">
        <v>30.112023898431666</v>
      </c>
    </row>
    <row r="82" spans="1:9" x14ac:dyDescent="0.2">
      <c r="A82" s="51" t="s">
        <v>569</v>
      </c>
      <c r="B82" s="43">
        <v>22898</v>
      </c>
      <c r="C82" s="50">
        <v>22570</v>
      </c>
      <c r="D82" s="49">
        <v>19256</v>
      </c>
      <c r="E82" s="48">
        <v>17111</v>
      </c>
      <c r="F82" s="48"/>
      <c r="G82" s="47">
        <f t="shared" si="12"/>
        <v>1.4532565352237483</v>
      </c>
      <c r="H82" s="46">
        <f t="shared" si="12"/>
        <v>17.210220191109265</v>
      </c>
      <c r="I82" s="46">
        <v>12.535795686984979</v>
      </c>
    </row>
    <row r="83" spans="1:9" x14ac:dyDescent="0.2">
      <c r="A83" s="34"/>
    </row>
    <row r="84" spans="1:9" x14ac:dyDescent="0.2">
      <c r="A84" s="51" t="s">
        <v>570</v>
      </c>
      <c r="B84" s="43">
        <v>15510</v>
      </c>
      <c r="C84" s="50">
        <v>15535</v>
      </c>
      <c r="D84" s="49">
        <v>13442</v>
      </c>
      <c r="E84" s="48">
        <v>10252</v>
      </c>
      <c r="F84" s="48"/>
      <c r="G84" s="47">
        <f t="shared" ref="G84:H88" si="13">(B84-C84)/C84*100</f>
        <v>-0.16092693916961698</v>
      </c>
      <c r="H84" s="46">
        <f t="shared" si="13"/>
        <v>15.570599613152805</v>
      </c>
      <c r="I84" s="46">
        <v>31.115879828326182</v>
      </c>
    </row>
    <row r="85" spans="1:9" x14ac:dyDescent="0.2">
      <c r="A85" s="51" t="s">
        <v>571</v>
      </c>
      <c r="B85" s="43">
        <v>497145</v>
      </c>
      <c r="C85" s="50">
        <v>494593</v>
      </c>
      <c r="D85" s="49">
        <v>443343</v>
      </c>
      <c r="E85" s="48">
        <v>370737</v>
      </c>
      <c r="F85" s="48"/>
      <c r="G85" s="47">
        <f t="shared" si="13"/>
        <v>0.51597980561795254</v>
      </c>
      <c r="H85" s="46">
        <f t="shared" si="13"/>
        <v>11.559898318006599</v>
      </c>
      <c r="I85" s="46">
        <v>19.584233567191838</v>
      </c>
    </row>
    <row r="86" spans="1:9" x14ac:dyDescent="0.2">
      <c r="A86" s="51" t="s">
        <v>572</v>
      </c>
      <c r="B86" s="43">
        <v>30771</v>
      </c>
      <c r="C86" s="50">
        <v>30776</v>
      </c>
      <c r="D86" s="49">
        <v>22863</v>
      </c>
      <c r="E86" s="48">
        <v>14202</v>
      </c>
      <c r="F86" s="48"/>
      <c r="G86" s="47">
        <f t="shared" si="13"/>
        <v>-1.6246425786327009E-2</v>
      </c>
      <c r="H86" s="46">
        <f t="shared" si="13"/>
        <v>34.610506057822683</v>
      </c>
      <c r="I86" s="46">
        <v>60.984368398817068</v>
      </c>
    </row>
    <row r="87" spans="1:9" x14ac:dyDescent="0.2">
      <c r="A87" s="51" t="s">
        <v>573</v>
      </c>
      <c r="B87" s="43">
        <v>56965</v>
      </c>
      <c r="C87" s="50">
        <v>55043</v>
      </c>
      <c r="D87" s="49">
        <v>40601</v>
      </c>
      <c r="E87" s="48">
        <v>27759</v>
      </c>
      <c r="F87" s="48"/>
      <c r="G87" s="47">
        <f t="shared" si="13"/>
        <v>3.4918154897080464</v>
      </c>
      <c r="H87" s="46">
        <f t="shared" si="13"/>
        <v>35.570552449447057</v>
      </c>
      <c r="I87" s="46">
        <v>46.262473432040061</v>
      </c>
    </row>
    <row r="88" spans="1:9" x14ac:dyDescent="0.2">
      <c r="A88" s="51" t="s">
        <v>574</v>
      </c>
      <c r="B88" s="43">
        <v>24922</v>
      </c>
      <c r="C88" s="50">
        <v>24896</v>
      </c>
      <c r="D88" s="49">
        <v>20973</v>
      </c>
      <c r="E88" s="48">
        <v>16919</v>
      </c>
      <c r="F88" s="48"/>
      <c r="G88" s="47">
        <f t="shared" si="13"/>
        <v>0.1044344473007712</v>
      </c>
      <c r="H88" s="46">
        <f t="shared" si="13"/>
        <v>18.705001668812283</v>
      </c>
      <c r="I88" s="46">
        <v>23.961227022873693</v>
      </c>
    </row>
    <row r="90" spans="1:9" x14ac:dyDescent="0.2">
      <c r="A90" s="42" t="s">
        <v>499</v>
      </c>
      <c r="B90" s="42"/>
      <c r="C90" s="43"/>
      <c r="D90" s="42"/>
      <c r="E90" s="42"/>
      <c r="F90" s="44"/>
      <c r="G90" s="44"/>
    </row>
    <row r="91" spans="1:9" x14ac:dyDescent="0.2">
      <c r="A91" s="7" t="s">
        <v>414</v>
      </c>
      <c r="B91" s="7"/>
      <c r="C91" s="7"/>
      <c r="D91" s="7"/>
      <c r="E91" s="7"/>
      <c r="F91" s="7"/>
      <c r="G91" s="7"/>
    </row>
  </sheetData>
  <mergeCells count="1">
    <mergeCell ref="B4:E4"/>
  </mergeCells>
  <conditionalFormatting sqref="B7 B9:B12 B14:B17 B19:B20 B28 B30 B40 B42:B46 B49:B52 B54:B58 B61:B64 B66:B69 B75:B76 B78:B82 B84:B88">
    <cfRule type="expression" dxfId="61" priority="9" stopIfTrue="1">
      <formula>NOT(ISERROR(SEARCH("County",B7)))</formula>
    </cfRule>
  </conditionalFormatting>
  <conditionalFormatting sqref="B36:B38 B24:B26 B72:B73 B22:C22">
    <cfRule type="expression" dxfId="60" priority="8" stopIfTrue="1">
      <formula>NOT(ISERROR(SEARCH("County",B22)))</formula>
    </cfRule>
  </conditionalFormatting>
  <conditionalFormatting sqref="B31:B33">
    <cfRule type="expression" dxfId="59" priority="7" stopIfTrue="1">
      <formula>NOT(ISERROR(SEARCH("County",B31)))</formula>
    </cfRule>
  </conditionalFormatting>
  <conditionalFormatting sqref="B21">
    <cfRule type="expression" dxfId="58" priority="6" stopIfTrue="1">
      <formula>NOT(ISERROR(SEARCH("County",B21)))</formula>
    </cfRule>
  </conditionalFormatting>
  <conditionalFormatting sqref="B27">
    <cfRule type="expression" dxfId="57" priority="5" stopIfTrue="1">
      <formula>NOT(ISERROR(SEARCH("County",B27)))</formula>
    </cfRule>
  </conditionalFormatting>
  <conditionalFormatting sqref="B48">
    <cfRule type="expression" dxfId="56" priority="4" stopIfTrue="1">
      <formula>NOT(ISERROR(SEARCH("County",B48)))</formula>
    </cfRule>
  </conditionalFormatting>
  <conditionalFormatting sqref="C7">
    <cfRule type="expression" dxfId="55" priority="3" stopIfTrue="1">
      <formula>NOT(ISERROR(SEARCH("County",C7)))</formula>
    </cfRule>
  </conditionalFormatting>
  <conditionalFormatting sqref="C90">
    <cfRule type="expression" dxfId="54" priority="2" stopIfTrue="1">
      <formula>NOT(ISERROR(SEARCH("County",C90)))</formula>
    </cfRule>
  </conditionalFormatting>
  <conditionalFormatting sqref="A91">
    <cfRule type="expression" dxfId="53" priority="1" stopIfTrue="1">
      <formula>NOT(ISERROR(SEARCH("County",A91)))</formula>
    </cfRule>
  </conditionalFormatting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workbookViewId="0"/>
  </sheetViews>
  <sheetFormatPr defaultColWidth="9.140625" defaultRowHeight="14.25" x14ac:dyDescent="0.2"/>
  <cols>
    <col min="1" max="1" width="49.5703125" style="22" customWidth="1"/>
    <col min="2" max="2" width="14.5703125" style="22" customWidth="1"/>
    <col min="3" max="3" width="15.7109375" style="49" bestFit="1" customWidth="1"/>
    <col min="4" max="4" width="11.5703125" style="63" customWidth="1"/>
    <col min="5" max="5" width="12.140625" style="63" customWidth="1"/>
    <col min="6" max="6" width="2.28515625" style="63" customWidth="1"/>
    <col min="7" max="7" width="8.85546875" style="63" customWidth="1"/>
    <col min="8" max="8" width="8.5703125" style="22" customWidth="1"/>
    <col min="9" max="9" width="7.85546875" style="22" customWidth="1"/>
    <col min="10" max="10" width="5.7109375" style="20" customWidth="1"/>
    <col min="11" max="16384" width="9.140625" style="20"/>
  </cols>
  <sheetData>
    <row r="1" spans="1:9" ht="15.6" x14ac:dyDescent="0.25">
      <c r="A1" s="93" t="s">
        <v>609</v>
      </c>
      <c r="B1" s="93" t="s">
        <v>608</v>
      </c>
      <c r="D1" s="93"/>
      <c r="E1" s="93"/>
      <c r="F1" s="93"/>
      <c r="G1" s="93"/>
      <c r="H1" s="93"/>
      <c r="I1" s="93"/>
    </row>
    <row r="2" spans="1:9" ht="13.9" x14ac:dyDescent="0.25">
      <c r="A2" s="92"/>
      <c r="B2" s="92"/>
      <c r="C2" s="92"/>
      <c r="D2" s="92"/>
      <c r="E2" s="92"/>
      <c r="F2" s="92"/>
      <c r="G2" s="92"/>
      <c r="H2" s="92"/>
      <c r="I2" s="92"/>
    </row>
    <row r="3" spans="1:9" ht="13.9" x14ac:dyDescent="0.25">
      <c r="A3" s="22" t="s">
        <v>607</v>
      </c>
      <c r="C3" s="22"/>
      <c r="D3" s="22"/>
      <c r="E3" s="22"/>
      <c r="F3" s="22"/>
      <c r="G3" s="160" t="s">
        <v>606</v>
      </c>
      <c r="H3" s="160"/>
      <c r="I3" s="160"/>
    </row>
    <row r="4" spans="1:9" ht="13.9" x14ac:dyDescent="0.25">
      <c r="A4" s="22" t="s">
        <v>605</v>
      </c>
      <c r="B4" s="161" t="s">
        <v>578</v>
      </c>
      <c r="C4" s="161"/>
      <c r="D4" s="161"/>
      <c r="E4" s="161"/>
      <c r="F4" s="91"/>
      <c r="G4" s="90">
        <v>2010</v>
      </c>
      <c r="H4" s="25">
        <v>2000</v>
      </c>
      <c r="I4" s="25">
        <v>1990</v>
      </c>
    </row>
    <row r="5" spans="1:9" ht="13.9" x14ac:dyDescent="0.25">
      <c r="A5" s="77" t="s">
        <v>604</v>
      </c>
      <c r="B5" s="89">
        <v>2012</v>
      </c>
      <c r="C5" s="88">
        <v>2010</v>
      </c>
      <c r="D5" s="87">
        <v>2000</v>
      </c>
      <c r="E5" s="87">
        <v>1990</v>
      </c>
      <c r="F5" s="87"/>
      <c r="G5" s="87" t="s">
        <v>577</v>
      </c>
      <c r="H5" s="25" t="s">
        <v>576</v>
      </c>
      <c r="I5" s="25" t="s">
        <v>575</v>
      </c>
    </row>
    <row r="6" spans="1:9" ht="13.9" x14ac:dyDescent="0.25">
      <c r="A6" s="77"/>
      <c r="B6" s="77"/>
      <c r="C6" s="88"/>
      <c r="D6" s="87"/>
      <c r="E6" s="87"/>
      <c r="F6" s="87"/>
      <c r="G6" s="87"/>
      <c r="H6" s="25"/>
      <c r="I6" s="25"/>
    </row>
    <row r="7" spans="1:9" ht="13.9" x14ac:dyDescent="0.25">
      <c r="A7" s="22" t="s">
        <v>603</v>
      </c>
      <c r="B7" s="41">
        <f>SUM(B9:B86)/2</f>
        <v>17956837</v>
      </c>
      <c r="C7" s="78">
        <v>17689986</v>
      </c>
      <c r="D7" s="78">
        <v>15023351</v>
      </c>
      <c r="E7" s="78">
        <v>12167373</v>
      </c>
      <c r="F7" s="78"/>
      <c r="G7" s="72">
        <f>(B7-C7)/C7*100</f>
        <v>1.5084862136126054</v>
      </c>
      <c r="H7" s="72">
        <f>(C7-D7)/D7*100</f>
        <v>17.749934751574397</v>
      </c>
      <c r="I7" s="71">
        <v>23.472429093773982</v>
      </c>
    </row>
    <row r="8" spans="1:9" ht="13.9" x14ac:dyDescent="0.25">
      <c r="A8" s="77"/>
      <c r="B8" s="77" t="s">
        <v>113</v>
      </c>
      <c r="C8" s="78"/>
      <c r="D8" s="86"/>
      <c r="E8" s="86"/>
      <c r="F8" s="86"/>
      <c r="G8" s="85"/>
      <c r="H8" s="71"/>
      <c r="I8" s="71"/>
    </row>
    <row r="9" spans="1:9" ht="13.9" x14ac:dyDescent="0.25">
      <c r="A9" s="77" t="s">
        <v>602</v>
      </c>
      <c r="B9" s="43">
        <v>638029</v>
      </c>
      <c r="C9" s="49">
        <v>618754</v>
      </c>
      <c r="D9" s="73">
        <v>440888</v>
      </c>
      <c r="E9" s="73">
        <v>335113</v>
      </c>
      <c r="F9" s="73"/>
      <c r="G9" s="72">
        <f>(B9-C9)/C9*100</f>
        <v>3.1151313769284723</v>
      </c>
      <c r="H9" s="71">
        <v>40.342672061838833</v>
      </c>
      <c r="I9" s="71">
        <v>31.563979911253814</v>
      </c>
    </row>
    <row r="10" spans="1:9" ht="13.9" x14ac:dyDescent="0.25">
      <c r="A10" s="74" t="s">
        <v>182</v>
      </c>
      <c r="B10" s="43">
        <v>638029</v>
      </c>
      <c r="C10" s="49">
        <v>618754</v>
      </c>
      <c r="D10" s="73">
        <v>440888</v>
      </c>
      <c r="E10" s="73">
        <v>335113</v>
      </c>
      <c r="F10" s="73"/>
      <c r="G10" s="72">
        <f>(B10-C10)/C10*100</f>
        <v>3.1151313769284723</v>
      </c>
      <c r="H10" s="71">
        <v>40.342672061838833</v>
      </c>
      <c r="I10" s="71">
        <v>31.563979911253814</v>
      </c>
    </row>
    <row r="11" spans="1:9" ht="13.9" x14ac:dyDescent="0.25">
      <c r="A11" s="74"/>
      <c r="B11" s="79"/>
      <c r="D11" s="73"/>
      <c r="E11" s="73"/>
      <c r="F11" s="73"/>
      <c r="G11" s="82"/>
      <c r="H11" s="71"/>
      <c r="I11" s="71"/>
    </row>
    <row r="12" spans="1:9" ht="13.9" x14ac:dyDescent="0.25">
      <c r="A12" s="77" t="s">
        <v>601</v>
      </c>
      <c r="B12" s="43">
        <v>187280</v>
      </c>
      <c r="C12" s="49">
        <v>180822</v>
      </c>
      <c r="D12" s="73">
        <v>170498</v>
      </c>
      <c r="E12" s="73">
        <v>143777</v>
      </c>
      <c r="F12" s="73"/>
      <c r="G12" s="72">
        <f>(B12-C12)/C12*100</f>
        <v>3.5714680735751179</v>
      </c>
      <c r="H12" s="71">
        <v>6.055202993583503</v>
      </c>
      <c r="I12" s="71">
        <v>18.585030985484472</v>
      </c>
    </row>
    <row r="13" spans="1:9" ht="13.9" x14ac:dyDescent="0.25">
      <c r="A13" s="74" t="s">
        <v>557</v>
      </c>
      <c r="B13" s="43">
        <v>187280</v>
      </c>
      <c r="C13" s="49">
        <v>180822</v>
      </c>
      <c r="D13" s="73">
        <v>170498</v>
      </c>
      <c r="E13" s="73">
        <v>143777</v>
      </c>
      <c r="F13" s="73"/>
      <c r="G13" s="72">
        <f>(B13-C13)/C13*100</f>
        <v>3.5714680735751179</v>
      </c>
      <c r="H13" s="71">
        <v>6.055202993583503</v>
      </c>
      <c r="I13" s="71">
        <v>18.585030985484472</v>
      </c>
    </row>
    <row r="14" spans="1:9" ht="13.9" x14ac:dyDescent="0.25">
      <c r="A14" s="74"/>
      <c r="B14" s="79"/>
      <c r="D14" s="73"/>
      <c r="E14" s="73"/>
      <c r="F14" s="73"/>
      <c r="G14" s="82"/>
      <c r="H14" s="71"/>
      <c r="I14" s="71"/>
    </row>
    <row r="15" spans="1:9" ht="13.9" x14ac:dyDescent="0.25">
      <c r="A15" s="77" t="s">
        <v>600</v>
      </c>
      <c r="B15" s="43">
        <v>497145</v>
      </c>
      <c r="C15" s="49">
        <v>494593</v>
      </c>
      <c r="D15" s="73">
        <v>443343</v>
      </c>
      <c r="E15" s="73">
        <v>370737</v>
      </c>
      <c r="F15" s="73"/>
      <c r="G15" s="72">
        <f>(B15-C15)/C15*100</f>
        <v>0.51597980561795254</v>
      </c>
      <c r="H15" s="71">
        <v>11.559898318006599</v>
      </c>
      <c r="I15" s="71">
        <v>19.584233567191834</v>
      </c>
    </row>
    <row r="16" spans="1:9" ht="13.9" x14ac:dyDescent="0.25">
      <c r="A16" s="74" t="s">
        <v>571</v>
      </c>
      <c r="B16" s="43">
        <v>497145</v>
      </c>
      <c r="C16" s="49">
        <v>494593</v>
      </c>
      <c r="D16" s="73">
        <v>443343</v>
      </c>
      <c r="E16" s="73">
        <v>370737</v>
      </c>
      <c r="F16" s="73"/>
      <c r="G16" s="72">
        <f>(B16-C16)/C16*100</f>
        <v>0.51597980561795254</v>
      </c>
      <c r="H16" s="71">
        <v>11.559898318006599</v>
      </c>
      <c r="I16" s="71">
        <v>19.584233567191834</v>
      </c>
    </row>
    <row r="17" spans="1:9" ht="13.9" x14ac:dyDescent="0.25">
      <c r="A17" s="74"/>
      <c r="B17" s="79"/>
      <c r="C17" s="84"/>
      <c r="D17" s="78"/>
      <c r="E17" s="78"/>
      <c r="F17" s="78"/>
      <c r="G17" s="72"/>
      <c r="H17" s="71"/>
      <c r="I17" s="71"/>
    </row>
    <row r="18" spans="1:9" ht="13.9" x14ac:dyDescent="0.25">
      <c r="A18" s="77" t="s">
        <v>599</v>
      </c>
      <c r="B18" s="76">
        <f>SUM(B19:B20)</f>
        <v>263716</v>
      </c>
      <c r="C18" s="83">
        <v>264275</v>
      </c>
      <c r="D18" s="73">
        <v>232392</v>
      </c>
      <c r="E18" s="73">
        <v>191263</v>
      </c>
      <c r="F18" s="73"/>
      <c r="G18" s="72">
        <f>(B18-C18)/C18*100</f>
        <v>-0.21152208873332703</v>
      </c>
      <c r="H18" s="71">
        <v>13.719491204516506</v>
      </c>
      <c r="I18" s="71">
        <v>21.503897774268932</v>
      </c>
    </row>
    <row r="19" spans="1:9" ht="13.9" x14ac:dyDescent="0.25">
      <c r="A19" s="74" t="s">
        <v>3</v>
      </c>
      <c r="B19" s="43">
        <v>246770</v>
      </c>
      <c r="C19" s="80">
        <v>247336</v>
      </c>
      <c r="D19" s="73">
        <v>217955</v>
      </c>
      <c r="E19" s="73">
        <v>181596</v>
      </c>
      <c r="F19" s="73"/>
      <c r="G19" s="72">
        <f>(B19-C19)/C19*100</f>
        <v>-0.22883850308891548</v>
      </c>
      <c r="H19" s="71">
        <v>13.48030556766305</v>
      </c>
      <c r="I19" s="71">
        <v>20.021916782307979</v>
      </c>
    </row>
    <row r="20" spans="1:9" ht="13.9" x14ac:dyDescent="0.25">
      <c r="A20" s="74" t="s">
        <v>533</v>
      </c>
      <c r="B20" s="43">
        <v>16946</v>
      </c>
      <c r="C20" s="49">
        <v>16939</v>
      </c>
      <c r="D20" s="73">
        <v>14437</v>
      </c>
      <c r="E20" s="73">
        <v>9667</v>
      </c>
      <c r="F20" s="73"/>
      <c r="G20" s="72">
        <f>(B20-C20)/C20*100</f>
        <v>4.1324753527362888E-2</v>
      </c>
      <c r="H20" s="71">
        <v>17.330470319318415</v>
      </c>
      <c r="I20" s="71">
        <v>49.343126099100033</v>
      </c>
    </row>
    <row r="21" spans="1:9" ht="13.9" x14ac:dyDescent="0.25">
      <c r="A21" s="74"/>
      <c r="B21" s="79"/>
      <c r="C21" s="84"/>
      <c r="D21" s="78"/>
      <c r="E21" s="78"/>
      <c r="F21" s="78"/>
      <c r="G21" s="72"/>
      <c r="H21" s="71"/>
      <c r="I21" s="71"/>
    </row>
    <row r="22" spans="1:9" ht="13.9" x14ac:dyDescent="0.25">
      <c r="A22" s="77" t="s">
        <v>598</v>
      </c>
      <c r="B22" s="76">
        <f>SUM(B23:B27)</f>
        <v>1358554</v>
      </c>
      <c r="C22" s="83">
        <v>1345596</v>
      </c>
      <c r="D22" s="73">
        <v>1122750</v>
      </c>
      <c r="E22" s="73">
        <v>925213</v>
      </c>
      <c r="F22" s="73"/>
      <c r="G22" s="72">
        <f t="shared" ref="G22:G27" si="0">(B22-C22)/C22*100</f>
        <v>0.96299335015859133</v>
      </c>
      <c r="H22" s="71">
        <v>19.848229792919174</v>
      </c>
      <c r="I22" s="71">
        <v>21.35043498091791</v>
      </c>
    </row>
    <row r="23" spans="1:9" ht="13.9" x14ac:dyDescent="0.25">
      <c r="A23" s="74" t="s">
        <v>515</v>
      </c>
      <c r="B23" s="43">
        <v>26938</v>
      </c>
      <c r="C23" s="49">
        <v>27115</v>
      </c>
      <c r="D23" s="73">
        <v>22259</v>
      </c>
      <c r="E23" s="73">
        <v>18486</v>
      </c>
      <c r="F23" s="73"/>
      <c r="G23" s="72">
        <f t="shared" si="0"/>
        <v>-0.65277521666974003</v>
      </c>
      <c r="H23" s="71">
        <v>21.815894694280967</v>
      </c>
      <c r="I23" s="71">
        <v>20.410040030293185</v>
      </c>
    </row>
    <row r="24" spans="1:9" ht="13.9" x14ac:dyDescent="0.25">
      <c r="A24" s="74" t="s">
        <v>523</v>
      </c>
      <c r="B24" s="43">
        <v>192071</v>
      </c>
      <c r="C24" s="49">
        <v>190865</v>
      </c>
      <c r="D24" s="73">
        <v>140814</v>
      </c>
      <c r="E24" s="73">
        <v>105986</v>
      </c>
      <c r="F24" s="73"/>
      <c r="G24" s="72">
        <f t="shared" si="0"/>
        <v>0.63186021533544645</v>
      </c>
      <c r="H24" s="71">
        <v>35.544051017654496</v>
      </c>
      <c r="I24" s="71">
        <v>32.860943898250717</v>
      </c>
    </row>
    <row r="25" spans="1:9" ht="13.9" x14ac:dyDescent="0.25">
      <c r="A25" s="74" t="s">
        <v>528</v>
      </c>
      <c r="B25" s="43">
        <v>869729</v>
      </c>
      <c r="C25" s="49">
        <v>864263</v>
      </c>
      <c r="D25" s="73">
        <v>778879</v>
      </c>
      <c r="E25" s="73">
        <v>672971</v>
      </c>
      <c r="F25" s="73"/>
      <c r="G25" s="72">
        <f t="shared" si="0"/>
        <v>0.63244637338402776</v>
      </c>
      <c r="H25" s="71">
        <v>10.962421634169107</v>
      </c>
      <c r="I25" s="71">
        <v>15.737379471032176</v>
      </c>
    </row>
    <row r="26" spans="1:9" ht="13.9" x14ac:dyDescent="0.25">
      <c r="A26" s="74" t="s">
        <v>556</v>
      </c>
      <c r="B26" s="43">
        <v>73745</v>
      </c>
      <c r="C26" s="49">
        <v>73314</v>
      </c>
      <c r="D26" s="73">
        <v>57663</v>
      </c>
      <c r="E26" s="73">
        <v>43941</v>
      </c>
      <c r="F26" s="73"/>
      <c r="G26" s="72">
        <f t="shared" si="0"/>
        <v>0.58788225986851084</v>
      </c>
      <c r="H26" s="71">
        <v>27.14218823162166</v>
      </c>
      <c r="I26" s="71">
        <v>31.228237864409092</v>
      </c>
    </row>
    <row r="27" spans="1:9" ht="13.9" x14ac:dyDescent="0.25">
      <c r="A27" s="74" t="s">
        <v>564</v>
      </c>
      <c r="B27" s="43">
        <v>196071</v>
      </c>
      <c r="C27" s="49">
        <v>190039</v>
      </c>
      <c r="D27" s="73">
        <v>123135</v>
      </c>
      <c r="E27" s="73">
        <v>83829</v>
      </c>
      <c r="F27" s="73"/>
      <c r="G27" s="72">
        <f t="shared" si="0"/>
        <v>3.1740853193291905</v>
      </c>
      <c r="H27" s="71">
        <v>54.333861209241888</v>
      </c>
      <c r="I27" s="71">
        <v>46.888308341981897</v>
      </c>
    </row>
    <row r="28" spans="1:9" ht="13.9" x14ac:dyDescent="0.25">
      <c r="A28" s="74"/>
      <c r="B28" s="79"/>
      <c r="C28" s="75"/>
      <c r="D28" s="78"/>
      <c r="E28" s="78"/>
      <c r="F28" s="78"/>
      <c r="G28" s="72"/>
      <c r="H28" s="71"/>
      <c r="I28" s="71"/>
    </row>
    <row r="29" spans="1:9" ht="13.9" x14ac:dyDescent="0.25">
      <c r="A29" s="77" t="s">
        <v>597</v>
      </c>
      <c r="B29" s="43">
        <v>606888</v>
      </c>
      <c r="C29" s="49">
        <v>602095</v>
      </c>
      <c r="D29" s="73">
        <v>483924</v>
      </c>
      <c r="E29" s="73">
        <v>405382</v>
      </c>
      <c r="F29" s="73"/>
      <c r="G29" s="72">
        <f>(B29-C29)/C29*100</f>
        <v>0.79605377888871365</v>
      </c>
      <c r="H29" s="71">
        <v>24.4193303080649</v>
      </c>
      <c r="I29" s="71">
        <v>19.374811905807366</v>
      </c>
    </row>
    <row r="30" spans="1:9" ht="13.9" x14ac:dyDescent="0.25">
      <c r="A30" s="74" t="s">
        <v>562</v>
      </c>
      <c r="B30" s="43">
        <v>606888</v>
      </c>
      <c r="C30" s="49">
        <v>602095</v>
      </c>
      <c r="D30" s="73">
        <v>483924</v>
      </c>
      <c r="E30" s="73">
        <v>405382</v>
      </c>
      <c r="F30" s="73"/>
      <c r="G30" s="72">
        <f>(B30-C30)/C30*100</f>
        <v>0.79605377888871365</v>
      </c>
      <c r="H30" s="71">
        <v>24.4193303080649</v>
      </c>
      <c r="I30" s="71">
        <v>19.374811905807366</v>
      </c>
    </row>
    <row r="31" spans="1:9" ht="13.9" x14ac:dyDescent="0.25">
      <c r="A31" s="74"/>
      <c r="B31" s="79"/>
      <c r="C31" s="75"/>
      <c r="D31" s="73"/>
      <c r="E31" s="73"/>
      <c r="F31" s="73"/>
      <c r="G31" s="82"/>
      <c r="H31" s="71"/>
      <c r="I31" s="71"/>
    </row>
    <row r="32" spans="1:9" ht="13.9" x14ac:dyDescent="0.25">
      <c r="A32" s="77" t="s">
        <v>596</v>
      </c>
      <c r="B32" s="76">
        <f>SUM(B33:B35)</f>
        <v>5657804</v>
      </c>
      <c r="C32" s="75">
        <v>5564657</v>
      </c>
      <c r="D32" s="73">
        <v>5007988</v>
      </c>
      <c r="E32" s="73">
        <v>4056228</v>
      </c>
      <c r="F32" s="73"/>
      <c r="G32" s="72">
        <f>(B32-C32)/C32*100</f>
        <v>1.6739037105072245</v>
      </c>
      <c r="H32" s="72">
        <f>(C32-D32)/D32*100</f>
        <v>11.11562168279956</v>
      </c>
      <c r="I32" s="71">
        <v>23.464164243232876</v>
      </c>
    </row>
    <row r="33" spans="1:9" ht="13.9" x14ac:dyDescent="0.25">
      <c r="A33" s="74" t="s">
        <v>519</v>
      </c>
      <c r="B33" s="43">
        <v>1771099</v>
      </c>
      <c r="C33" s="49">
        <v>1748066</v>
      </c>
      <c r="D33" s="73">
        <v>1623018</v>
      </c>
      <c r="E33" s="73">
        <v>1255531</v>
      </c>
      <c r="F33" s="73"/>
      <c r="G33" s="72">
        <f>(B33-C33)/C33*100</f>
        <v>1.3176275952967451</v>
      </c>
      <c r="H33" s="71">
        <v>7.7046588515962249</v>
      </c>
      <c r="I33" s="71">
        <v>29.269448544082156</v>
      </c>
    </row>
    <row r="34" spans="1:9" ht="13.9" x14ac:dyDescent="0.25">
      <c r="A34" s="74" t="s">
        <v>554</v>
      </c>
      <c r="B34" s="43">
        <v>2551290</v>
      </c>
      <c r="C34" s="49">
        <v>2496457</v>
      </c>
      <c r="D34" s="73">
        <v>2253779</v>
      </c>
      <c r="E34" s="73">
        <v>1937194</v>
      </c>
      <c r="F34" s="73"/>
      <c r="G34" s="72">
        <f>(B34-C34)/C34*100</f>
        <v>2.1964327845422531</v>
      </c>
      <c r="H34" s="72">
        <f>(C34-D34)/D34*100</f>
        <v>10.767604099603377</v>
      </c>
      <c r="I34" s="71">
        <v>16.342452020809482</v>
      </c>
    </row>
    <row r="35" spans="1:9" ht="13.9" x14ac:dyDescent="0.25">
      <c r="A35" s="74" t="s">
        <v>285</v>
      </c>
      <c r="B35" s="43">
        <v>1335415</v>
      </c>
      <c r="C35" s="49">
        <v>1320134</v>
      </c>
      <c r="D35" s="73">
        <v>1131191</v>
      </c>
      <c r="E35" s="73">
        <v>863503</v>
      </c>
      <c r="F35" s="73"/>
      <c r="G35" s="72">
        <f>(B35-C35)/C35*100</f>
        <v>1.1575340079113181</v>
      </c>
      <c r="H35" s="72">
        <f>(C35-D35)/D35*100</f>
        <v>16.703014787069559</v>
      </c>
      <c r="I35" s="71">
        <v>31.000239721228539</v>
      </c>
    </row>
    <row r="36" spans="1:9" ht="13.9" x14ac:dyDescent="0.25">
      <c r="A36" s="74"/>
      <c r="B36" s="79"/>
      <c r="C36" s="75"/>
      <c r="D36" s="78"/>
      <c r="E36" s="78"/>
      <c r="F36" s="78"/>
      <c r="G36" s="72"/>
      <c r="H36" s="71"/>
      <c r="I36" s="71"/>
    </row>
    <row r="37" spans="1:9" ht="13.9" x14ac:dyDescent="0.25">
      <c r="A37" s="77" t="s">
        <v>595</v>
      </c>
      <c r="B37" s="43">
        <v>329849</v>
      </c>
      <c r="C37" s="80">
        <v>321520</v>
      </c>
      <c r="D37" s="73">
        <v>251377</v>
      </c>
      <c r="E37" s="73">
        <v>152099</v>
      </c>
      <c r="F37" s="73"/>
      <c r="G37" s="72">
        <f>(B37-C37)/C37*100</f>
        <v>2.5905075889524758</v>
      </c>
      <c r="H37" s="71">
        <v>27.903507480795774</v>
      </c>
      <c r="I37" s="71">
        <v>65.271961025384769</v>
      </c>
    </row>
    <row r="38" spans="1:9" ht="13.9" x14ac:dyDescent="0.25">
      <c r="A38" s="74" t="s">
        <v>524</v>
      </c>
      <c r="B38" s="43">
        <v>329849</v>
      </c>
      <c r="C38" s="80">
        <v>321520</v>
      </c>
      <c r="D38" s="73">
        <v>251377</v>
      </c>
      <c r="E38" s="73">
        <v>152099</v>
      </c>
      <c r="F38" s="73"/>
      <c r="G38" s="72">
        <f>(B38-C38)/C38*100</f>
        <v>2.5905075889524758</v>
      </c>
      <c r="H38" s="71">
        <v>27.903507480795774</v>
      </c>
      <c r="I38" s="71">
        <v>65.271961025384769</v>
      </c>
    </row>
    <row r="39" spans="1:9" ht="13.9" x14ac:dyDescent="0.25">
      <c r="A39" s="74"/>
      <c r="B39" s="79"/>
      <c r="C39" s="75"/>
      <c r="D39" s="78"/>
      <c r="E39" s="78"/>
      <c r="F39" s="78"/>
      <c r="G39" s="72"/>
      <c r="H39" s="71"/>
      <c r="I39" s="71"/>
    </row>
    <row r="40" spans="1:9" ht="13.9" x14ac:dyDescent="0.25">
      <c r="A40" s="77" t="s">
        <v>594</v>
      </c>
      <c r="B40" s="76">
        <f>SUM(B41:B42)</f>
        <v>713966</v>
      </c>
      <c r="C40" s="75">
        <v>702281</v>
      </c>
      <c r="D40" s="73">
        <v>589963</v>
      </c>
      <c r="E40" s="73">
        <v>489483</v>
      </c>
      <c r="F40" s="73"/>
      <c r="G40" s="72">
        <f>(B40-C40)/C40*100</f>
        <v>1.6638638949366422</v>
      </c>
      <c r="H40" s="71">
        <v>19.038143069989136</v>
      </c>
      <c r="I40" s="71">
        <v>20.527781352978547</v>
      </c>
    </row>
    <row r="41" spans="1:9" ht="13.9" x14ac:dyDescent="0.25">
      <c r="A41" s="74" t="s">
        <v>551</v>
      </c>
      <c r="B41" s="43">
        <v>330302</v>
      </c>
      <c r="C41" s="49">
        <v>322833</v>
      </c>
      <c r="D41" s="73">
        <v>264002</v>
      </c>
      <c r="E41" s="73">
        <v>211707</v>
      </c>
      <c r="F41" s="73"/>
      <c r="G41" s="72">
        <f>(B41-C41)/C41*100</f>
        <v>2.3135800862984888</v>
      </c>
      <c r="H41" s="71">
        <v>22.28430087650851</v>
      </c>
      <c r="I41" s="71">
        <v>24.701592295011498</v>
      </c>
    </row>
    <row r="42" spans="1:9" ht="13.9" x14ac:dyDescent="0.25">
      <c r="A42" s="74" t="s">
        <v>356</v>
      </c>
      <c r="B42" s="43">
        <v>383664</v>
      </c>
      <c r="C42" s="80">
        <v>379448</v>
      </c>
      <c r="D42" s="73">
        <v>325961</v>
      </c>
      <c r="E42" s="73">
        <v>277776</v>
      </c>
      <c r="F42" s="73"/>
      <c r="G42" s="72">
        <f>(B42-C42)/C42*100</f>
        <v>1.1110876852691278</v>
      </c>
      <c r="H42" s="71">
        <v>16.40901825678532</v>
      </c>
      <c r="I42" s="71">
        <v>17.346711018950511</v>
      </c>
    </row>
    <row r="43" spans="1:9" ht="13.9" x14ac:dyDescent="0.25">
      <c r="A43" s="74"/>
      <c r="B43" s="79"/>
      <c r="C43" s="75"/>
      <c r="D43" s="78"/>
      <c r="E43" s="78"/>
      <c r="F43" s="78"/>
      <c r="G43" s="72"/>
      <c r="H43" s="71"/>
      <c r="I43" s="71"/>
    </row>
    <row r="44" spans="1:9" ht="13.9" x14ac:dyDescent="0.25">
      <c r="A44" s="77" t="s">
        <v>593</v>
      </c>
      <c r="B44" s="43">
        <v>332989</v>
      </c>
      <c r="C44" s="49">
        <v>331298</v>
      </c>
      <c r="D44" s="73">
        <v>258916</v>
      </c>
      <c r="E44" s="73">
        <v>194835</v>
      </c>
      <c r="F44" s="73"/>
      <c r="G44" s="72">
        <f>(B44-C44)/C44*100</f>
        <v>0.51041660378269715</v>
      </c>
      <c r="H44" s="71">
        <v>27.955784887762825</v>
      </c>
      <c r="I44" s="71">
        <v>32.889881181512571</v>
      </c>
    </row>
    <row r="45" spans="1:9" ht="13.9" x14ac:dyDescent="0.25">
      <c r="A45" s="74" t="s">
        <v>552</v>
      </c>
      <c r="B45" s="43">
        <v>332989</v>
      </c>
      <c r="C45" s="49">
        <v>331298</v>
      </c>
      <c r="D45" s="73">
        <v>258916</v>
      </c>
      <c r="E45" s="73">
        <v>194835</v>
      </c>
      <c r="F45" s="73"/>
      <c r="G45" s="72">
        <f>(B45-C45)/C45*100</f>
        <v>0.51041660378269715</v>
      </c>
      <c r="H45" s="71">
        <v>27.955784887762825</v>
      </c>
      <c r="I45" s="71">
        <v>32.889881181512571</v>
      </c>
    </row>
    <row r="46" spans="1:9" x14ac:dyDescent="0.2">
      <c r="A46" s="74"/>
      <c r="B46" s="79"/>
      <c r="C46" s="75"/>
      <c r="D46" s="78"/>
      <c r="E46" s="78"/>
      <c r="F46" s="78"/>
      <c r="G46" s="72"/>
      <c r="H46" s="71"/>
      <c r="I46" s="71"/>
    </row>
    <row r="47" spans="1:9" x14ac:dyDescent="0.2">
      <c r="A47" s="77" t="s">
        <v>592</v>
      </c>
      <c r="B47" s="76">
        <f>SUM(B48:B51)</f>
        <v>2184588</v>
      </c>
      <c r="C47" s="75">
        <v>2134411</v>
      </c>
      <c r="D47" s="73">
        <v>1644563</v>
      </c>
      <c r="E47" s="73">
        <v>1224844</v>
      </c>
      <c r="F47" s="73"/>
      <c r="G47" s="72">
        <f>(B47-C47)/C47*100</f>
        <v>2.3508593237197521</v>
      </c>
      <c r="H47" s="71">
        <v>29.785906651189404</v>
      </c>
      <c r="I47" s="71">
        <v>34.267139325497787</v>
      </c>
    </row>
    <row r="48" spans="1:9" x14ac:dyDescent="0.2">
      <c r="A48" s="74" t="s">
        <v>547</v>
      </c>
      <c r="B48" s="43">
        <v>299677</v>
      </c>
      <c r="C48" s="49">
        <v>297052</v>
      </c>
      <c r="D48" s="73">
        <v>210527</v>
      </c>
      <c r="E48" s="73">
        <v>152104</v>
      </c>
      <c r="F48" s="73"/>
      <c r="G48" s="72">
        <f>(B48-C48)/C48*100</f>
        <v>0.88368366481289473</v>
      </c>
      <c r="H48" s="71">
        <v>41.099241427465358</v>
      </c>
      <c r="I48" s="71">
        <v>38.409903750065745</v>
      </c>
    </row>
    <row r="49" spans="1:9" x14ac:dyDescent="0.2">
      <c r="A49" s="74" t="s">
        <v>558</v>
      </c>
      <c r="B49" s="43">
        <v>1175941</v>
      </c>
      <c r="C49" s="49">
        <v>1145956</v>
      </c>
      <c r="D49" s="73">
        <v>896344</v>
      </c>
      <c r="E49" s="73">
        <v>677491</v>
      </c>
      <c r="F49" s="73"/>
      <c r="G49" s="72">
        <f>(B49-C49)/C49*100</f>
        <v>2.6165926091403162</v>
      </c>
      <c r="H49" s="71">
        <v>27.847790580402165</v>
      </c>
      <c r="I49" s="71">
        <v>32.303454953645151</v>
      </c>
    </row>
    <row r="50" spans="1:9" x14ac:dyDescent="0.2">
      <c r="A50" s="74" t="s">
        <v>559</v>
      </c>
      <c r="B50" s="2">
        <v>280866</v>
      </c>
      <c r="C50" s="49">
        <v>268685</v>
      </c>
      <c r="D50" s="73">
        <v>172493</v>
      </c>
      <c r="E50" s="73">
        <v>107728</v>
      </c>
      <c r="F50" s="73"/>
      <c r="G50" s="72">
        <f>(B50-C50)/C50*100</f>
        <v>4.5335616055976331</v>
      </c>
      <c r="H50" s="71">
        <v>55.76574121848423</v>
      </c>
      <c r="I50" s="71">
        <v>60.119003416010685</v>
      </c>
    </row>
    <row r="51" spans="1:9" x14ac:dyDescent="0.2">
      <c r="A51" s="74" t="s">
        <v>321</v>
      </c>
      <c r="B51" s="43">
        <v>428104</v>
      </c>
      <c r="C51" s="49">
        <v>422718</v>
      </c>
      <c r="D51" s="73">
        <v>365199</v>
      </c>
      <c r="E51" s="73">
        <v>287521</v>
      </c>
      <c r="F51" s="73"/>
      <c r="G51" s="72">
        <f>(B51-C51)/C51*100</f>
        <v>1.2741354756598962</v>
      </c>
      <c r="H51" s="71">
        <v>15.750043127171761</v>
      </c>
      <c r="I51" s="71">
        <v>27.016461406297275</v>
      </c>
    </row>
    <row r="52" spans="1:9" x14ac:dyDescent="0.2">
      <c r="A52" s="74"/>
      <c r="B52" s="79"/>
      <c r="C52" s="75"/>
      <c r="D52" s="73"/>
      <c r="E52" s="73"/>
      <c r="F52" s="73"/>
      <c r="G52" s="82"/>
      <c r="H52" s="71"/>
      <c r="I52" s="71"/>
    </row>
    <row r="53" spans="1:9" x14ac:dyDescent="0.2">
      <c r="A53" s="77" t="s">
        <v>591</v>
      </c>
      <c r="B53" s="43">
        <v>545625</v>
      </c>
      <c r="C53" s="49">
        <v>543376</v>
      </c>
      <c r="D53" s="73">
        <v>476230</v>
      </c>
      <c r="E53" s="73">
        <v>398978</v>
      </c>
      <c r="F53" s="73"/>
      <c r="G53" s="72">
        <f>(B53-C53)/C53*100</f>
        <v>0.41389387827213564</v>
      </c>
      <c r="H53" s="71">
        <v>14.099489742351384</v>
      </c>
      <c r="I53" s="71">
        <v>19.362471113695491</v>
      </c>
    </row>
    <row r="54" spans="1:9" x14ac:dyDescent="0.2">
      <c r="A54" s="74" t="s">
        <v>518</v>
      </c>
      <c r="B54" s="43">
        <v>545625</v>
      </c>
      <c r="C54" s="49">
        <v>543376</v>
      </c>
      <c r="D54" s="73">
        <v>476230</v>
      </c>
      <c r="E54" s="73">
        <v>398978</v>
      </c>
      <c r="F54" s="73"/>
      <c r="G54" s="72">
        <f>(B54-C54)/C54*100</f>
        <v>0.41389387827213564</v>
      </c>
      <c r="H54" s="71">
        <v>14.099489742351384</v>
      </c>
      <c r="I54" s="71">
        <v>19.362471113695491</v>
      </c>
    </row>
    <row r="55" spans="1:9" x14ac:dyDescent="0.2">
      <c r="A55" s="74"/>
      <c r="B55" s="79"/>
      <c r="C55" s="75"/>
      <c r="D55" s="73"/>
      <c r="E55" s="73"/>
      <c r="F55" s="73"/>
      <c r="G55" s="82"/>
      <c r="H55" s="71"/>
      <c r="I55" s="71"/>
    </row>
    <row r="56" spans="1:9" x14ac:dyDescent="0.2">
      <c r="A56" s="77" t="s">
        <v>590</v>
      </c>
      <c r="B56" s="43">
        <v>97160</v>
      </c>
      <c r="C56" s="49">
        <v>95696</v>
      </c>
      <c r="D56" s="73">
        <v>49832</v>
      </c>
      <c r="E56" s="73">
        <v>28701</v>
      </c>
      <c r="F56" s="73"/>
      <c r="G56" s="72">
        <f>(B56-C56)/C56*100</f>
        <v>1.5298445076074234</v>
      </c>
      <c r="H56" s="71">
        <v>92.037245143682782</v>
      </c>
      <c r="I56" s="71">
        <v>73.624612382843807</v>
      </c>
    </row>
    <row r="57" spans="1:9" x14ac:dyDescent="0.2">
      <c r="A57" s="74" t="s">
        <v>530</v>
      </c>
      <c r="B57" s="43">
        <v>97160</v>
      </c>
      <c r="C57" s="49">
        <v>95696</v>
      </c>
      <c r="D57" s="73">
        <v>49832</v>
      </c>
      <c r="E57" s="73">
        <v>28701</v>
      </c>
      <c r="F57" s="73"/>
      <c r="G57" s="72">
        <f>(B57-C57)/C57*100</f>
        <v>1.5298445076074234</v>
      </c>
      <c r="H57" s="71">
        <v>92.037245143682782</v>
      </c>
      <c r="I57" s="71">
        <v>73.624612382843807</v>
      </c>
    </row>
    <row r="58" spans="1:9" x14ac:dyDescent="0.2">
      <c r="A58" s="74"/>
      <c r="B58" s="79"/>
      <c r="C58" s="75"/>
      <c r="D58" s="73"/>
      <c r="E58" s="73"/>
      <c r="F58" s="73"/>
      <c r="G58" s="82"/>
      <c r="H58" s="71"/>
      <c r="I58" s="71"/>
    </row>
    <row r="59" spans="1:9" x14ac:dyDescent="0.2">
      <c r="A59" s="77" t="s">
        <v>589</v>
      </c>
      <c r="B59" s="43">
        <v>169392</v>
      </c>
      <c r="C59" s="49">
        <v>168852</v>
      </c>
      <c r="D59" s="73">
        <v>148217</v>
      </c>
      <c r="E59" s="73">
        <v>126994</v>
      </c>
      <c r="F59" s="73"/>
      <c r="G59" s="72">
        <f>(B59-C59)/C59*100</f>
        <v>0.31980669462014072</v>
      </c>
      <c r="H59" s="71">
        <v>13.922154678613113</v>
      </c>
      <c r="I59" s="71">
        <v>16.711813156527079</v>
      </c>
    </row>
    <row r="60" spans="1:9" x14ac:dyDescent="0.2">
      <c r="A60" s="74" t="s">
        <v>516</v>
      </c>
      <c r="B60" s="43">
        <v>169392</v>
      </c>
      <c r="C60" s="49">
        <v>168852</v>
      </c>
      <c r="D60" s="73">
        <v>148217</v>
      </c>
      <c r="E60" s="73">
        <v>126994</v>
      </c>
      <c r="F60" s="73"/>
      <c r="G60" s="72">
        <f>(B60-C60)/C60*100</f>
        <v>0.31980669462014072</v>
      </c>
      <c r="H60" s="71">
        <v>13.922154678613113</v>
      </c>
      <c r="I60" s="71">
        <v>16.711813156527079</v>
      </c>
    </row>
    <row r="61" spans="1:9" x14ac:dyDescent="0.2">
      <c r="A61" s="74"/>
      <c r="B61" s="79"/>
      <c r="C61" s="75"/>
      <c r="D61" s="78"/>
      <c r="E61" s="78"/>
      <c r="F61" s="78"/>
      <c r="G61" s="72"/>
      <c r="H61" s="71"/>
      <c r="I61" s="71"/>
    </row>
    <row r="62" spans="1:9" x14ac:dyDescent="0.2">
      <c r="A62" s="77" t="s">
        <v>588</v>
      </c>
      <c r="B62" s="76">
        <f>SUM(B63:B64)</f>
        <v>454901</v>
      </c>
      <c r="C62" s="75">
        <v>448991</v>
      </c>
      <c r="D62" s="73">
        <v>412153</v>
      </c>
      <c r="E62" s="73">
        <v>344406</v>
      </c>
      <c r="F62" s="73"/>
      <c r="G62" s="72">
        <f>(B62-C62)/C62*100</f>
        <v>1.316284736219657</v>
      </c>
      <c r="H62" s="71">
        <v>8.9379429483711146</v>
      </c>
      <c r="I62" s="71">
        <v>19.67067937260094</v>
      </c>
    </row>
    <row r="63" spans="1:9" x14ac:dyDescent="0.2">
      <c r="A63" s="74" t="s">
        <v>529</v>
      </c>
      <c r="B63" s="43">
        <v>299511</v>
      </c>
      <c r="C63" s="49">
        <v>297619</v>
      </c>
      <c r="D63" s="73">
        <v>294410</v>
      </c>
      <c r="E63" s="73">
        <v>262798</v>
      </c>
      <c r="F63" s="73"/>
      <c r="G63" s="72">
        <f>(B63-C63)/C63*100</f>
        <v>0.63571210171393633</v>
      </c>
      <c r="H63" s="71">
        <v>1.0899765632960836</v>
      </c>
      <c r="I63" s="71">
        <v>12.029010875273016</v>
      </c>
    </row>
    <row r="64" spans="1:9" x14ac:dyDescent="0.2">
      <c r="A64" s="74" t="s">
        <v>566</v>
      </c>
      <c r="B64" s="43">
        <v>155390</v>
      </c>
      <c r="C64" s="49">
        <v>151372</v>
      </c>
      <c r="D64" s="73">
        <v>117743</v>
      </c>
      <c r="E64" s="73">
        <v>81608</v>
      </c>
      <c r="F64" s="73"/>
      <c r="G64" s="72">
        <f>(B64-C64)/C64*100</f>
        <v>2.6543878656554711</v>
      </c>
      <c r="H64" s="71">
        <v>28.561358212377808</v>
      </c>
      <c r="I64" s="71">
        <v>44.27874718164886</v>
      </c>
    </row>
    <row r="65" spans="1:9" x14ac:dyDescent="0.2">
      <c r="A65" s="74"/>
      <c r="B65" s="79"/>
      <c r="C65" s="75"/>
      <c r="D65" s="78"/>
      <c r="E65" s="78"/>
      <c r="F65" s="78"/>
      <c r="G65" s="72"/>
      <c r="H65" s="71"/>
      <c r="I65" s="71"/>
    </row>
    <row r="66" spans="1:9" x14ac:dyDescent="0.2">
      <c r="A66" s="77" t="s">
        <v>587</v>
      </c>
      <c r="B66" s="76">
        <f>SUM(B67:B68)</f>
        <v>427558</v>
      </c>
      <c r="C66" s="75">
        <v>424107</v>
      </c>
      <c r="D66" s="73">
        <v>319426</v>
      </c>
      <c r="E66" s="73">
        <v>251071</v>
      </c>
      <c r="F66" s="73"/>
      <c r="G66" s="72">
        <f>(B66-C66)/C66*100</f>
        <v>0.81370974777591509</v>
      </c>
      <c r="H66" s="71">
        <v>32.77159655131392</v>
      </c>
      <c r="I66" s="71">
        <v>27.225366529786399</v>
      </c>
    </row>
    <row r="67" spans="1:9" x14ac:dyDescent="0.2">
      <c r="A67" s="74" t="s">
        <v>553</v>
      </c>
      <c r="B67" s="43">
        <v>147203</v>
      </c>
      <c r="C67" s="49">
        <v>146318</v>
      </c>
      <c r="D67" s="73">
        <v>126731</v>
      </c>
      <c r="E67" s="73">
        <v>100900</v>
      </c>
      <c r="F67" s="73"/>
      <c r="G67" s="72">
        <f>(B67-C67)/C67*100</f>
        <v>0.6048469771320002</v>
      </c>
      <c r="H67" s="71">
        <v>15.455571249339151</v>
      </c>
      <c r="I67" s="71">
        <v>25.600594648166506</v>
      </c>
    </row>
    <row r="68" spans="1:9" x14ac:dyDescent="0.2">
      <c r="A68" s="74" t="s">
        <v>565</v>
      </c>
      <c r="B68" s="2">
        <v>280355</v>
      </c>
      <c r="C68" s="49">
        <v>277789</v>
      </c>
      <c r="D68" s="73">
        <v>192695</v>
      </c>
      <c r="E68" s="73">
        <v>150171</v>
      </c>
      <c r="F68" s="73"/>
      <c r="G68" s="72">
        <f>(B68-C68)/C68*100</f>
        <v>0.92372268160366322</v>
      </c>
      <c r="H68" s="71">
        <v>44.159941877059602</v>
      </c>
      <c r="I68" s="71">
        <v>28.317051894173972</v>
      </c>
    </row>
    <row r="69" spans="1:9" x14ac:dyDescent="0.2">
      <c r="A69" s="74"/>
      <c r="B69" s="79"/>
      <c r="C69" s="75"/>
      <c r="D69" s="78"/>
      <c r="E69" s="78"/>
      <c r="F69" s="78"/>
      <c r="G69" s="72"/>
      <c r="H69" s="71"/>
      <c r="I69" s="71"/>
    </row>
    <row r="70" spans="1:9" x14ac:dyDescent="0.2">
      <c r="A70" s="77" t="s">
        <v>586</v>
      </c>
      <c r="B70" s="43">
        <v>163357</v>
      </c>
      <c r="C70" s="49">
        <v>159978</v>
      </c>
      <c r="D70" s="73">
        <v>141627</v>
      </c>
      <c r="E70" s="73">
        <v>110975</v>
      </c>
      <c r="F70" s="73"/>
      <c r="G70" s="72">
        <f>(B70-C70)/C70*100</f>
        <v>2.1121654227456275</v>
      </c>
      <c r="H70" s="71">
        <v>12.957275095850369</v>
      </c>
      <c r="I70" s="71">
        <v>27.620635278215811</v>
      </c>
    </row>
    <row r="71" spans="1:9" x14ac:dyDescent="0.2">
      <c r="A71" s="74" t="s">
        <v>521</v>
      </c>
      <c r="B71" s="43">
        <v>163357</v>
      </c>
      <c r="C71" s="49">
        <v>159978</v>
      </c>
      <c r="D71" s="73">
        <v>141627</v>
      </c>
      <c r="E71" s="73">
        <v>110975</v>
      </c>
      <c r="F71" s="73"/>
      <c r="G71" s="72">
        <f>(B71-C71)/C71*100</f>
        <v>2.1121654227456275</v>
      </c>
      <c r="H71" s="71">
        <v>12.957275095850369</v>
      </c>
      <c r="I71" s="71">
        <v>27.620635278215811</v>
      </c>
    </row>
    <row r="72" spans="1:9" x14ac:dyDescent="0.2">
      <c r="A72" s="74"/>
      <c r="B72" s="79"/>
      <c r="C72" s="75"/>
      <c r="D72" s="78"/>
      <c r="E72" s="78"/>
      <c r="F72" s="78"/>
      <c r="G72" s="72"/>
      <c r="H72" s="71"/>
      <c r="I72" s="71"/>
    </row>
    <row r="73" spans="1:9" x14ac:dyDescent="0.2">
      <c r="A73" s="77" t="s">
        <v>585</v>
      </c>
      <c r="B73" s="43">
        <v>139446</v>
      </c>
      <c r="C73" s="49">
        <v>138028</v>
      </c>
      <c r="D73" s="73">
        <v>112947</v>
      </c>
      <c r="E73" s="73">
        <v>90208</v>
      </c>
      <c r="F73" s="73"/>
      <c r="G73" s="72">
        <f>(B73-C73)/C73*100</f>
        <v>1.027327788564639</v>
      </c>
      <c r="H73" s="71">
        <v>22.20599042028562</v>
      </c>
      <c r="I73" s="71">
        <v>25.20729868747782</v>
      </c>
    </row>
    <row r="74" spans="1:9" x14ac:dyDescent="0.2">
      <c r="A74" s="74" t="s">
        <v>543</v>
      </c>
      <c r="B74" s="43">
        <v>139446</v>
      </c>
      <c r="C74" s="49">
        <v>138028</v>
      </c>
      <c r="D74" s="73">
        <v>112947</v>
      </c>
      <c r="E74" s="73">
        <v>90208</v>
      </c>
      <c r="F74" s="73"/>
      <c r="G74" s="72">
        <f>(B74-C74)/C74*100</f>
        <v>1.027327788564639</v>
      </c>
      <c r="H74" s="71">
        <v>22.20599042028562</v>
      </c>
      <c r="I74" s="71">
        <v>25.20729868747782</v>
      </c>
    </row>
    <row r="75" spans="1:9" x14ac:dyDescent="0.2">
      <c r="A75" s="74"/>
      <c r="B75" s="79"/>
      <c r="C75" s="81"/>
      <c r="D75" s="78"/>
      <c r="E75" s="78"/>
      <c r="F75" s="78"/>
      <c r="G75" s="72"/>
      <c r="H75" s="71"/>
      <c r="I75" s="71"/>
    </row>
    <row r="76" spans="1:9" x14ac:dyDescent="0.2">
      <c r="A76" s="77" t="s">
        <v>584</v>
      </c>
      <c r="B76" s="76">
        <f>SUM(B77:B80)</f>
        <v>370425</v>
      </c>
      <c r="C76" s="75">
        <v>367413</v>
      </c>
      <c r="D76" s="73">
        <v>320304</v>
      </c>
      <c r="E76" s="73">
        <v>259107</v>
      </c>
      <c r="F76" s="73"/>
      <c r="G76" s="72">
        <f>(B76-C76)/C76*100</f>
        <v>0.81978590850078792</v>
      </c>
      <c r="H76" s="71">
        <v>14.707590289225237</v>
      </c>
      <c r="I76" s="71">
        <v>23.618427908161486</v>
      </c>
    </row>
    <row r="77" spans="1:9" x14ac:dyDescent="0.2">
      <c r="A77" s="74" t="s">
        <v>532</v>
      </c>
      <c r="B77" s="43">
        <v>47506</v>
      </c>
      <c r="C77" s="80">
        <v>46389</v>
      </c>
      <c r="D77" s="73">
        <v>45087</v>
      </c>
      <c r="E77" s="73">
        <v>41116</v>
      </c>
      <c r="F77" s="73"/>
      <c r="G77" s="72">
        <f>(B77-C77)/C77*100</f>
        <v>2.4078984241953911</v>
      </c>
      <c r="H77" s="71">
        <v>2.887750349324639</v>
      </c>
      <c r="I77" s="71">
        <v>9.6580406654343864</v>
      </c>
    </row>
    <row r="78" spans="1:9" x14ac:dyDescent="0.2">
      <c r="A78" s="74" t="s">
        <v>545</v>
      </c>
      <c r="B78" s="43">
        <v>14478</v>
      </c>
      <c r="C78" s="49">
        <v>14761</v>
      </c>
      <c r="D78" s="73">
        <v>12902</v>
      </c>
      <c r="E78" s="73">
        <v>11296</v>
      </c>
      <c r="F78" s="73"/>
      <c r="G78" s="72">
        <f>(B78-C78)/C78*100</f>
        <v>-1.9172142808752795</v>
      </c>
      <c r="H78" s="71">
        <v>14.408618818787785</v>
      </c>
      <c r="I78" s="71">
        <v>14.217422096317289</v>
      </c>
    </row>
    <row r="79" spans="1:9" x14ac:dyDescent="0.2">
      <c r="A79" s="74" t="s">
        <v>548</v>
      </c>
      <c r="B79" s="43">
        <v>277670</v>
      </c>
      <c r="C79" s="49">
        <v>275487</v>
      </c>
      <c r="D79" s="73">
        <v>239452</v>
      </c>
      <c r="E79" s="73">
        <v>192493</v>
      </c>
      <c r="F79" s="73"/>
      <c r="G79" s="72">
        <f>(B79-C79)/C79*100</f>
        <v>0.79241488709086094</v>
      </c>
      <c r="H79" s="71">
        <v>15.048945091291783</v>
      </c>
      <c r="I79" s="71">
        <v>24.395172811478851</v>
      </c>
    </row>
    <row r="80" spans="1:9" x14ac:dyDescent="0.2">
      <c r="A80" s="74" t="s">
        <v>572</v>
      </c>
      <c r="B80" s="43">
        <v>30771</v>
      </c>
      <c r="C80" s="49">
        <v>30776</v>
      </c>
      <c r="D80" s="73">
        <v>22863</v>
      </c>
      <c r="E80" s="73">
        <v>14202</v>
      </c>
      <c r="F80" s="73"/>
      <c r="G80" s="72">
        <f>(B80-C80)/C80*100</f>
        <v>-1.6246425786327009E-2</v>
      </c>
      <c r="H80" s="71">
        <v>34.610506057822683</v>
      </c>
      <c r="I80" s="71">
        <v>60.984368398817068</v>
      </c>
    </row>
    <row r="81" spans="1:9" x14ac:dyDescent="0.2">
      <c r="A81" s="74"/>
      <c r="B81" s="79"/>
      <c r="C81" s="75"/>
      <c r="D81" s="78"/>
      <c r="E81" s="78"/>
      <c r="F81" s="78"/>
      <c r="G81" s="72"/>
      <c r="H81" s="71"/>
      <c r="I81" s="71"/>
    </row>
    <row r="82" spans="1:9" x14ac:dyDescent="0.2">
      <c r="A82" s="77" t="s">
        <v>583</v>
      </c>
      <c r="B82" s="76">
        <f>SUM(B83:B86)</f>
        <v>2818165</v>
      </c>
      <c r="C82" s="75">
        <v>2783243</v>
      </c>
      <c r="D82" s="73">
        <v>2396013</v>
      </c>
      <c r="E82" s="73">
        <v>2067959</v>
      </c>
      <c r="F82" s="73"/>
      <c r="G82" s="72">
        <f>(B82-C82)/C82*100</f>
        <v>1.2547233568897864</v>
      </c>
      <c r="H82" s="71">
        <v>16.161431511431697</v>
      </c>
      <c r="I82" s="71">
        <v>15.863660739888941</v>
      </c>
    </row>
    <row r="83" spans="1:9" x14ac:dyDescent="0.2">
      <c r="A83" s="74" t="s">
        <v>539</v>
      </c>
      <c r="B83" s="43">
        <v>173104</v>
      </c>
      <c r="C83" s="49">
        <v>172778</v>
      </c>
      <c r="D83" s="73">
        <v>130802</v>
      </c>
      <c r="E83" s="73">
        <v>101115</v>
      </c>
      <c r="F83" s="73"/>
      <c r="G83" s="72">
        <f>(B83-C83)/C83*100</f>
        <v>0.18868142934864393</v>
      </c>
      <c r="H83" s="71">
        <v>32.091252427332918</v>
      </c>
      <c r="I83" s="71">
        <v>29.359640013845613</v>
      </c>
    </row>
    <row r="84" spans="1:9" x14ac:dyDescent="0.2">
      <c r="A84" s="70" t="s">
        <v>541</v>
      </c>
      <c r="B84" s="43">
        <v>1256118</v>
      </c>
      <c r="C84" s="49">
        <v>1229226</v>
      </c>
      <c r="D84" s="73">
        <v>998948</v>
      </c>
      <c r="E84" s="73">
        <v>834054</v>
      </c>
      <c r="F84" s="73"/>
      <c r="G84" s="72">
        <f>(B84-C84)/C84*100</f>
        <v>2.1877181250640647</v>
      </c>
      <c r="H84" s="71">
        <v>23.052050757396781</v>
      </c>
      <c r="I84" s="71">
        <v>19.770182745961296</v>
      </c>
    </row>
    <row r="85" spans="1:9" x14ac:dyDescent="0.2">
      <c r="A85" s="70" t="s">
        <v>560</v>
      </c>
      <c r="B85" s="43">
        <v>468562</v>
      </c>
      <c r="C85" s="49">
        <v>464697</v>
      </c>
      <c r="D85" s="73">
        <v>344768</v>
      </c>
      <c r="E85" s="73">
        <v>281131</v>
      </c>
      <c r="F85" s="73"/>
      <c r="G85" s="72">
        <f>(B85-C85)/C85*100</f>
        <v>0.83172475828335446</v>
      </c>
      <c r="H85" s="71">
        <v>34.785420920735106</v>
      </c>
      <c r="I85" s="71">
        <v>22.63606646012002</v>
      </c>
    </row>
    <row r="86" spans="1:9" x14ac:dyDescent="0.2">
      <c r="A86" s="70" t="s">
        <v>561</v>
      </c>
      <c r="B86" s="43">
        <v>920381</v>
      </c>
      <c r="C86" s="49">
        <v>916542</v>
      </c>
      <c r="D86" s="73">
        <v>921495</v>
      </c>
      <c r="E86" s="73">
        <v>851659</v>
      </c>
      <c r="F86" s="73"/>
      <c r="G86" s="72">
        <f>(B86-C86)/C86*100</f>
        <v>0.41885696454717841</v>
      </c>
      <c r="H86" s="71">
        <v>-0.53749613399964191</v>
      </c>
      <c r="I86" s="71">
        <v>8.199995538120298</v>
      </c>
    </row>
    <row r="87" spans="1:9" x14ac:dyDescent="0.2">
      <c r="A87" s="70"/>
      <c r="B87" s="70"/>
      <c r="C87" s="69"/>
      <c r="D87" s="68"/>
      <c r="E87" s="68"/>
      <c r="F87" s="68"/>
      <c r="G87" s="68"/>
      <c r="H87" s="67"/>
      <c r="I87" s="67"/>
    </row>
    <row r="88" spans="1:9" ht="15.75" x14ac:dyDescent="0.2">
      <c r="A88" s="66" t="s">
        <v>582</v>
      </c>
      <c r="B88" s="65"/>
      <c r="C88" s="65"/>
      <c r="D88" s="65"/>
      <c r="E88" s="65"/>
      <c r="F88" s="65"/>
      <c r="G88" s="64"/>
    </row>
    <row r="89" spans="1:9" x14ac:dyDescent="0.2">
      <c r="A89" s="42" t="s">
        <v>499</v>
      </c>
      <c r="B89" s="42"/>
      <c r="C89" s="43"/>
      <c r="D89" s="42"/>
      <c r="E89" s="42"/>
      <c r="F89" s="44"/>
      <c r="G89" s="44"/>
    </row>
    <row r="90" spans="1:9" x14ac:dyDescent="0.2">
      <c r="A90" s="162" t="s">
        <v>414</v>
      </c>
      <c r="B90" s="162"/>
      <c r="C90" s="162"/>
      <c r="D90" s="162"/>
      <c r="E90" s="162"/>
      <c r="F90" s="162"/>
      <c r="G90" s="162"/>
    </row>
    <row r="93" spans="1:9" x14ac:dyDescent="0.2">
      <c r="C93" s="49" t="s">
        <v>113</v>
      </c>
    </row>
    <row r="95" spans="1:9" x14ac:dyDescent="0.2">
      <c r="C95" s="49" t="s">
        <v>113</v>
      </c>
    </row>
  </sheetData>
  <mergeCells count="3">
    <mergeCell ref="G3:I3"/>
    <mergeCell ref="B4:E4"/>
    <mergeCell ref="A90:G90"/>
  </mergeCells>
  <conditionalFormatting sqref="B10 B16 B19:B20 B30 B35 B67:B68 B84:B85 B77:B80 B23:B26 B41:B42 B45 B54 B60 B63:B64 B71 B33 B38 B48:B51">
    <cfRule type="expression" dxfId="52" priority="17" stopIfTrue="1">
      <formula>NOT(ISERROR(SEARCH("County",B10)))</formula>
    </cfRule>
  </conditionalFormatting>
  <conditionalFormatting sqref="B9">
    <cfRule type="expression" dxfId="51" priority="16" stopIfTrue="1">
      <formula>NOT(ISERROR(SEARCH("County",B9)))</formula>
    </cfRule>
  </conditionalFormatting>
  <conditionalFormatting sqref="B13">
    <cfRule type="expression" dxfId="50" priority="15" stopIfTrue="1">
      <formula>NOT(ISERROR(SEARCH("County",B13)))</formula>
    </cfRule>
  </conditionalFormatting>
  <conditionalFormatting sqref="B37">
    <cfRule type="expression" dxfId="49" priority="14" stopIfTrue="1">
      <formula>NOT(ISERROR(SEARCH("County",B37)))</formula>
    </cfRule>
  </conditionalFormatting>
  <conditionalFormatting sqref="B44">
    <cfRule type="expression" dxfId="48" priority="13" stopIfTrue="1">
      <formula>NOT(ISERROR(SEARCH("County",B44)))</formula>
    </cfRule>
  </conditionalFormatting>
  <conditionalFormatting sqref="B12">
    <cfRule type="expression" dxfId="47" priority="12" stopIfTrue="1">
      <formula>NOT(ISERROR(SEARCH("County",B12)))</formula>
    </cfRule>
  </conditionalFormatting>
  <conditionalFormatting sqref="B70">
    <cfRule type="expression" dxfId="46" priority="11" stopIfTrue="1">
      <formula>NOT(ISERROR(SEARCH("County",B70)))</formula>
    </cfRule>
  </conditionalFormatting>
  <conditionalFormatting sqref="B59">
    <cfRule type="expression" dxfId="45" priority="10" stopIfTrue="1">
      <formula>NOT(ISERROR(SEARCH("County",B59)))</formula>
    </cfRule>
  </conditionalFormatting>
  <conditionalFormatting sqref="B53">
    <cfRule type="expression" dxfId="44" priority="9" stopIfTrue="1">
      <formula>NOT(ISERROR(SEARCH("County",B53)))</formula>
    </cfRule>
  </conditionalFormatting>
  <conditionalFormatting sqref="B29">
    <cfRule type="expression" dxfId="43" priority="8" stopIfTrue="1">
      <formula>NOT(ISERROR(SEARCH("County",B29)))</formula>
    </cfRule>
  </conditionalFormatting>
  <conditionalFormatting sqref="B15">
    <cfRule type="expression" dxfId="42" priority="7" stopIfTrue="1">
      <formula>NOT(ISERROR(SEARCH("County",B15)))</formula>
    </cfRule>
  </conditionalFormatting>
  <conditionalFormatting sqref="B57">
    <cfRule type="expression" dxfId="41" priority="6" stopIfTrue="1">
      <formula>NOT(ISERROR(SEARCH("County",B57)))</formula>
    </cfRule>
  </conditionalFormatting>
  <conditionalFormatting sqref="B56">
    <cfRule type="expression" dxfId="40" priority="5" stopIfTrue="1">
      <formula>NOT(ISERROR(SEARCH("County",B56)))</formula>
    </cfRule>
  </conditionalFormatting>
  <conditionalFormatting sqref="B74">
    <cfRule type="expression" dxfId="39" priority="4" stopIfTrue="1">
      <formula>NOT(ISERROR(SEARCH("County",B74)))</formula>
    </cfRule>
  </conditionalFormatting>
  <conditionalFormatting sqref="B73">
    <cfRule type="expression" dxfId="38" priority="3" stopIfTrue="1">
      <formula>NOT(ISERROR(SEARCH("County",B73)))</formula>
    </cfRule>
  </conditionalFormatting>
  <conditionalFormatting sqref="C89">
    <cfRule type="expression" dxfId="37" priority="2" stopIfTrue="1">
      <formula>NOT(ISERROR(SEARCH("County",C89)))</formula>
    </cfRule>
  </conditionalFormatting>
  <conditionalFormatting sqref="A90">
    <cfRule type="expression" dxfId="36" priority="1" stopIfTrue="1">
      <formula>NOT(ISERROR(SEARCH("County",A90)))</formula>
    </cfRule>
  </conditionalFormatting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workbookViewId="0"/>
  </sheetViews>
  <sheetFormatPr defaultColWidth="12.42578125" defaultRowHeight="14.25" x14ac:dyDescent="0.2"/>
  <cols>
    <col min="1" max="1" width="19.28515625" style="20" customWidth="1"/>
    <col min="2" max="2" width="12.42578125" style="50"/>
    <col min="3" max="3" width="12.42578125" style="20"/>
    <col min="4" max="5" width="12.42578125" style="23"/>
    <col min="6" max="6" width="2.42578125" style="23" customWidth="1"/>
    <col min="7" max="7" width="9.140625" style="23" customWidth="1"/>
    <col min="8" max="8" width="10" style="23" customWidth="1"/>
    <col min="9" max="9" width="10.42578125" style="23" customWidth="1"/>
    <col min="10" max="16384" width="12.42578125" style="20"/>
  </cols>
  <sheetData>
    <row r="1" spans="1:9" ht="13.9" x14ac:dyDescent="0.25">
      <c r="A1" s="21" t="s">
        <v>610</v>
      </c>
      <c r="B1" s="21" t="s">
        <v>611</v>
      </c>
      <c r="D1" s="61"/>
      <c r="E1" s="61"/>
      <c r="F1" s="61"/>
      <c r="G1" s="61"/>
      <c r="H1" s="61"/>
      <c r="I1" s="61"/>
    </row>
    <row r="3" spans="1:9" ht="13.9" x14ac:dyDescent="0.25">
      <c r="A3" s="20" t="s">
        <v>612</v>
      </c>
      <c r="G3" s="160" t="s">
        <v>606</v>
      </c>
      <c r="H3" s="160"/>
      <c r="I3" s="160"/>
    </row>
    <row r="4" spans="1:9" ht="13.9" x14ac:dyDescent="0.25">
      <c r="A4" s="20" t="s">
        <v>613</v>
      </c>
      <c r="B4" s="160" t="s">
        <v>578</v>
      </c>
      <c r="C4" s="160"/>
      <c r="D4" s="160"/>
      <c r="E4" s="160"/>
      <c r="F4" s="92"/>
      <c r="G4" s="23">
        <v>2010</v>
      </c>
      <c r="H4" s="58">
        <v>2000</v>
      </c>
      <c r="I4" s="58">
        <v>1990</v>
      </c>
    </row>
    <row r="5" spans="1:9" ht="13.9" x14ac:dyDescent="0.25">
      <c r="A5" s="21" t="s">
        <v>508</v>
      </c>
      <c r="B5" s="94">
        <v>2012</v>
      </c>
      <c r="C5" s="95">
        <v>2010</v>
      </c>
      <c r="D5" s="56">
        <v>2000</v>
      </c>
      <c r="E5" s="58">
        <v>1990</v>
      </c>
      <c r="F5" s="58"/>
      <c r="G5" s="95" t="s">
        <v>577</v>
      </c>
      <c r="H5" s="23" t="s">
        <v>576</v>
      </c>
      <c r="I5" s="23" t="s">
        <v>575</v>
      </c>
    </row>
    <row r="7" spans="1:9" ht="13.9" x14ac:dyDescent="0.25">
      <c r="A7" s="20" t="s">
        <v>514</v>
      </c>
      <c r="B7" s="50">
        <f>SUM(B9:B96)/2</f>
        <v>19074434</v>
      </c>
      <c r="C7" s="50">
        <f>SUM(C9:C96)/2</f>
        <v>18801332</v>
      </c>
      <c r="D7" s="30">
        <v>15982824</v>
      </c>
      <c r="E7" s="48">
        <v>12938071</v>
      </c>
      <c r="F7" s="48"/>
      <c r="G7" s="47">
        <f>(B7-C7)/C7*100</f>
        <v>1.4525672968276928</v>
      </c>
      <c r="H7" s="46">
        <f>(C7-D7)/D7*100</f>
        <v>17.634605749271842</v>
      </c>
      <c r="I7" s="46">
        <v>23.533284057569322</v>
      </c>
    </row>
    <row r="8" spans="1:9" ht="13.9" x14ac:dyDescent="0.25">
      <c r="B8" s="50" t="s">
        <v>113</v>
      </c>
      <c r="C8" s="30"/>
      <c r="D8" s="30"/>
      <c r="E8" s="75"/>
      <c r="F8" s="75"/>
      <c r="G8" s="96"/>
      <c r="H8" s="46"/>
      <c r="I8" s="46"/>
    </row>
    <row r="9" spans="1:9" ht="13.9" x14ac:dyDescent="0.25">
      <c r="A9" s="20" t="s">
        <v>614</v>
      </c>
      <c r="B9" s="50">
        <f>SUM(B10:B16)</f>
        <v>913444</v>
      </c>
      <c r="C9" s="30">
        <f>SUM(C10:C16)</f>
        <v>898531</v>
      </c>
      <c r="D9" s="30">
        <v>811006</v>
      </c>
      <c r="E9" s="30">
        <v>675633</v>
      </c>
      <c r="F9" s="30"/>
      <c r="G9" s="47">
        <f t="shared" ref="G9:H16" si="0">(B9-C9)/C9*100</f>
        <v>1.6597090139349673</v>
      </c>
      <c r="H9" s="46">
        <f t="shared" si="0"/>
        <v>10.792151969282594</v>
      </c>
      <c r="I9" s="46">
        <v>20.036469503413837</v>
      </c>
    </row>
    <row r="10" spans="1:9" ht="13.9" x14ac:dyDescent="0.25">
      <c r="A10" s="20" t="s">
        <v>516</v>
      </c>
      <c r="B10" s="43">
        <v>169392</v>
      </c>
      <c r="C10" s="49">
        <v>168852</v>
      </c>
      <c r="D10" s="30">
        <v>148217</v>
      </c>
      <c r="E10" s="48">
        <v>126994</v>
      </c>
      <c r="F10" s="48"/>
      <c r="G10" s="47">
        <f t="shared" si="0"/>
        <v>0.31980669462014072</v>
      </c>
      <c r="H10" s="46">
        <f t="shared" si="0"/>
        <v>13.922154678613113</v>
      </c>
      <c r="I10" s="46">
        <v>16.711813156527082</v>
      </c>
    </row>
    <row r="11" spans="1:9" ht="13.9" x14ac:dyDescent="0.25">
      <c r="A11" s="20" t="s">
        <v>529</v>
      </c>
      <c r="B11" s="43">
        <v>299511</v>
      </c>
      <c r="C11" s="49">
        <v>297619</v>
      </c>
      <c r="D11" s="30">
        <v>294410</v>
      </c>
      <c r="E11" s="48">
        <v>262798</v>
      </c>
      <c r="F11" s="48"/>
      <c r="G11" s="47">
        <f t="shared" si="0"/>
        <v>0.63571210171393633</v>
      </c>
      <c r="H11" s="46">
        <f t="shared" si="0"/>
        <v>1.0899765632960836</v>
      </c>
      <c r="I11" s="46">
        <v>12.029010875273023</v>
      </c>
    </row>
    <row r="12" spans="1:9" ht="13.9" x14ac:dyDescent="0.25">
      <c r="A12" s="20" t="s">
        <v>542</v>
      </c>
      <c r="B12" s="43">
        <v>19984</v>
      </c>
      <c r="C12" s="49">
        <v>19927</v>
      </c>
      <c r="D12" s="30">
        <v>18564</v>
      </c>
      <c r="E12" s="48">
        <v>15778</v>
      </c>
      <c r="F12" s="48"/>
      <c r="G12" s="47">
        <f t="shared" si="0"/>
        <v>0.28604406082200029</v>
      </c>
      <c r="H12" s="46">
        <f t="shared" si="0"/>
        <v>7.3421676362852839</v>
      </c>
      <c r="I12" s="46">
        <v>17.657497781721386</v>
      </c>
    </row>
    <row r="13" spans="1:9" ht="13.9" x14ac:dyDescent="0.25">
      <c r="A13" s="20" t="s">
        <v>557</v>
      </c>
      <c r="B13" s="43">
        <v>187280</v>
      </c>
      <c r="C13" s="49">
        <v>180822</v>
      </c>
      <c r="D13" s="30">
        <v>170498</v>
      </c>
      <c r="E13" s="48">
        <v>143777</v>
      </c>
      <c r="F13" s="48"/>
      <c r="G13" s="47">
        <f t="shared" si="0"/>
        <v>3.5714680735751179</v>
      </c>
      <c r="H13" s="46">
        <f t="shared" si="0"/>
        <v>6.055202993583503</v>
      </c>
      <c r="I13" s="46">
        <v>18.585030985484465</v>
      </c>
    </row>
    <row r="14" spans="1:9" ht="13.9" x14ac:dyDescent="0.25">
      <c r="A14" s="20" t="s">
        <v>566</v>
      </c>
      <c r="B14" s="43">
        <v>155390</v>
      </c>
      <c r="C14" s="49">
        <v>151372</v>
      </c>
      <c r="D14" s="30">
        <v>117743</v>
      </c>
      <c r="E14" s="48">
        <v>81608</v>
      </c>
      <c r="F14" s="48"/>
      <c r="G14" s="47">
        <f t="shared" si="0"/>
        <v>2.6543878656554711</v>
      </c>
      <c r="H14" s="46">
        <f t="shared" si="0"/>
        <v>28.561358212377808</v>
      </c>
      <c r="I14" s="46">
        <v>44.27874718164886</v>
      </c>
    </row>
    <row r="15" spans="1:9" ht="13.9" x14ac:dyDescent="0.25">
      <c r="A15" s="20" t="s">
        <v>573</v>
      </c>
      <c r="B15" s="43">
        <v>56965</v>
      </c>
      <c r="C15" s="49">
        <v>55043</v>
      </c>
      <c r="D15" s="30">
        <v>40601</v>
      </c>
      <c r="E15" s="48">
        <v>27759</v>
      </c>
      <c r="F15" s="48"/>
      <c r="G15" s="47">
        <f t="shared" si="0"/>
        <v>3.4918154897080464</v>
      </c>
      <c r="H15" s="46">
        <f t="shared" si="0"/>
        <v>35.570552449447057</v>
      </c>
      <c r="I15" s="46">
        <v>46.262473432040061</v>
      </c>
    </row>
    <row r="16" spans="1:9" ht="13.9" x14ac:dyDescent="0.25">
      <c r="A16" s="20" t="s">
        <v>574</v>
      </c>
      <c r="B16" s="43">
        <v>24922</v>
      </c>
      <c r="C16" s="49">
        <v>24896</v>
      </c>
      <c r="D16" s="30">
        <v>20973</v>
      </c>
      <c r="E16" s="48">
        <v>16919</v>
      </c>
      <c r="F16" s="48"/>
      <c r="G16" s="47">
        <f t="shared" si="0"/>
        <v>0.1044344473007712</v>
      </c>
      <c r="H16" s="46">
        <f t="shared" si="0"/>
        <v>18.705001668812283</v>
      </c>
      <c r="I16" s="46">
        <v>23.961227022873693</v>
      </c>
    </row>
    <row r="17" spans="1:9" ht="13.9" x14ac:dyDescent="0.25">
      <c r="C17" s="97"/>
      <c r="D17" s="30"/>
      <c r="E17" s="98"/>
      <c r="F17" s="98"/>
      <c r="G17" s="96"/>
      <c r="H17" s="46"/>
      <c r="I17" s="46"/>
    </row>
    <row r="18" spans="1:9" ht="13.9" x14ac:dyDescent="0.25">
      <c r="A18" s="20" t="s">
        <v>615</v>
      </c>
      <c r="B18" s="50">
        <f>SUM(B19:B27)</f>
        <v>470869</v>
      </c>
      <c r="C18" s="30">
        <f>SUM(C19:C27)</f>
        <v>467561</v>
      </c>
      <c r="D18" s="30">
        <v>411486</v>
      </c>
      <c r="E18" s="30">
        <v>337533</v>
      </c>
      <c r="F18" s="30"/>
      <c r="G18" s="47">
        <f t="shared" ref="G18:H27" si="1">(B18-C18)/C18*100</f>
        <v>0.70750126721433138</v>
      </c>
      <c r="H18" s="46">
        <f t="shared" si="1"/>
        <v>13.627438114540958</v>
      </c>
      <c r="I18" s="46">
        <v>21.909857702802395</v>
      </c>
    </row>
    <row r="19" spans="1:9" ht="13.9" x14ac:dyDescent="0.25">
      <c r="A19" s="20" t="s">
        <v>520</v>
      </c>
      <c r="B19" s="43">
        <v>14641</v>
      </c>
      <c r="C19" s="49">
        <v>14625</v>
      </c>
      <c r="D19" s="30">
        <v>13017</v>
      </c>
      <c r="E19" s="48">
        <v>11011</v>
      </c>
      <c r="F19" s="48"/>
      <c r="G19" s="47">
        <f t="shared" si="1"/>
        <v>0.10940170940170942</v>
      </c>
      <c r="H19" s="46">
        <f t="shared" si="1"/>
        <v>12.353076745793961</v>
      </c>
      <c r="I19" s="46">
        <v>18.218145490872764</v>
      </c>
    </row>
    <row r="20" spans="1:9" ht="13.9" x14ac:dyDescent="0.25">
      <c r="A20" s="20" t="s">
        <v>531</v>
      </c>
      <c r="B20" s="43">
        <v>11530</v>
      </c>
      <c r="C20" s="49">
        <v>11549</v>
      </c>
      <c r="D20" s="30">
        <v>9829</v>
      </c>
      <c r="E20" s="48">
        <v>8967</v>
      </c>
      <c r="F20" s="48"/>
      <c r="G20" s="47">
        <f t="shared" si="1"/>
        <v>-0.16451640834704304</v>
      </c>
      <c r="H20" s="46">
        <f t="shared" si="1"/>
        <v>17.499236951877098</v>
      </c>
      <c r="I20" s="46">
        <v>9.6130255380840861</v>
      </c>
    </row>
    <row r="21" spans="1:9" ht="13.9" x14ac:dyDescent="0.25">
      <c r="A21" s="20" t="s">
        <v>532</v>
      </c>
      <c r="B21" s="43">
        <v>47506</v>
      </c>
      <c r="C21" s="80">
        <v>46389</v>
      </c>
      <c r="D21" s="30">
        <v>45087</v>
      </c>
      <c r="E21" s="48">
        <v>41116</v>
      </c>
      <c r="F21" s="48"/>
      <c r="G21" s="47">
        <f t="shared" si="1"/>
        <v>2.4078984241953911</v>
      </c>
      <c r="H21" s="46">
        <f t="shared" si="1"/>
        <v>2.887750349324639</v>
      </c>
      <c r="I21" s="46">
        <v>9.6580406654343811</v>
      </c>
    </row>
    <row r="22" spans="1:9" ht="13.9" x14ac:dyDescent="0.25">
      <c r="A22" s="20" t="s">
        <v>535</v>
      </c>
      <c r="B22" s="43">
        <v>15907</v>
      </c>
      <c r="C22" s="49">
        <v>15863</v>
      </c>
      <c r="D22" s="30">
        <v>14560</v>
      </c>
      <c r="E22" s="48">
        <v>11504</v>
      </c>
      <c r="F22" s="48"/>
      <c r="G22" s="47">
        <f t="shared" si="1"/>
        <v>0.27737502363991678</v>
      </c>
      <c r="H22" s="46">
        <f t="shared" si="1"/>
        <v>8.9491758241758248</v>
      </c>
      <c r="I22" s="46">
        <v>26.564673157162726</v>
      </c>
    </row>
    <row r="23" spans="1:9" ht="13.9" x14ac:dyDescent="0.25">
      <c r="A23" s="20" t="s">
        <v>544</v>
      </c>
      <c r="B23" s="43">
        <v>49847</v>
      </c>
      <c r="C23" s="80">
        <v>49746</v>
      </c>
      <c r="D23" s="30">
        <v>46755</v>
      </c>
      <c r="E23" s="48">
        <v>41375</v>
      </c>
      <c r="F23" s="48"/>
      <c r="G23" s="47">
        <f t="shared" si="1"/>
        <v>0.2030313995095083</v>
      </c>
      <c r="H23" s="46">
        <f t="shared" si="1"/>
        <v>6.3971767725376969</v>
      </c>
      <c r="I23" s="46">
        <v>13.003021148036254</v>
      </c>
    </row>
    <row r="24" spans="1:9" ht="13.9" x14ac:dyDescent="0.25">
      <c r="A24" s="20" t="s">
        <v>545</v>
      </c>
      <c r="B24" s="43">
        <v>14478</v>
      </c>
      <c r="C24" s="49">
        <v>14761</v>
      </c>
      <c r="D24" s="30">
        <v>12902</v>
      </c>
      <c r="E24" s="48">
        <v>11296</v>
      </c>
      <c r="F24" s="48"/>
      <c r="G24" s="47">
        <f t="shared" si="1"/>
        <v>-1.9172142808752795</v>
      </c>
      <c r="H24" s="46">
        <f t="shared" si="1"/>
        <v>14.408618818787785</v>
      </c>
      <c r="I24" s="46">
        <v>14.21742209631728</v>
      </c>
    </row>
    <row r="25" spans="1:9" ht="13.9" x14ac:dyDescent="0.25">
      <c r="A25" s="20" t="s">
        <v>548</v>
      </c>
      <c r="B25" s="43">
        <v>277670</v>
      </c>
      <c r="C25" s="49">
        <v>275487</v>
      </c>
      <c r="D25" s="30">
        <v>239452</v>
      </c>
      <c r="E25" s="48">
        <v>192493</v>
      </c>
      <c r="F25" s="48"/>
      <c r="G25" s="47">
        <f t="shared" si="1"/>
        <v>0.79241488709086094</v>
      </c>
      <c r="H25" s="46">
        <f t="shared" si="1"/>
        <v>15.048945091291783</v>
      </c>
      <c r="I25" s="46">
        <v>24.395172811478862</v>
      </c>
    </row>
    <row r="26" spans="1:9" ht="13.9" x14ac:dyDescent="0.25">
      <c r="A26" s="20" t="s">
        <v>550</v>
      </c>
      <c r="B26" s="43">
        <v>8519</v>
      </c>
      <c r="C26" s="49">
        <v>8365</v>
      </c>
      <c r="D26" s="30">
        <v>7021</v>
      </c>
      <c r="E26" s="48">
        <v>5569</v>
      </c>
      <c r="F26" s="48"/>
      <c r="G26" s="47">
        <f t="shared" si="1"/>
        <v>1.8410041841004186</v>
      </c>
      <c r="H26" s="46">
        <f t="shared" si="1"/>
        <v>19.14257228315055</v>
      </c>
      <c r="I26" s="46">
        <v>26.072903573352484</v>
      </c>
    </row>
    <row r="27" spans="1:9" ht="13.9" x14ac:dyDescent="0.25">
      <c r="A27" s="20" t="s">
        <v>572</v>
      </c>
      <c r="B27" s="43">
        <v>30771</v>
      </c>
      <c r="C27" s="49">
        <v>30776</v>
      </c>
      <c r="D27" s="30">
        <v>22863</v>
      </c>
      <c r="E27" s="48">
        <v>14202</v>
      </c>
      <c r="F27" s="48"/>
      <c r="G27" s="47">
        <f t="shared" si="1"/>
        <v>-1.6246425786327009E-2</v>
      </c>
      <c r="H27" s="46">
        <f t="shared" si="1"/>
        <v>34.610506057822683</v>
      </c>
      <c r="I27" s="46">
        <v>60.984368398817068</v>
      </c>
    </row>
    <row r="28" spans="1:9" ht="13.9" x14ac:dyDescent="0.25">
      <c r="C28" s="97"/>
      <c r="D28" s="30"/>
      <c r="E28" s="98"/>
      <c r="F28" s="98"/>
      <c r="G28" s="96"/>
      <c r="H28" s="46"/>
      <c r="I28" s="46"/>
    </row>
    <row r="29" spans="1:9" ht="13.9" x14ac:dyDescent="0.25">
      <c r="A29" s="20" t="s">
        <v>616</v>
      </c>
      <c r="B29" s="50">
        <f>SUM(B30:B40)</f>
        <v>499912</v>
      </c>
      <c r="C29" s="30">
        <f>SUM(C30:C40)</f>
        <v>499297</v>
      </c>
      <c r="D29" s="30">
        <v>435444</v>
      </c>
      <c r="E29" s="30">
        <v>354196</v>
      </c>
      <c r="F29" s="30"/>
      <c r="G29" s="47">
        <f t="shared" ref="G29:H40" si="2">(B29-C29)/C29*100</f>
        <v>0.12317318149317942</v>
      </c>
      <c r="H29" s="46">
        <f t="shared" si="2"/>
        <v>14.66388330072294</v>
      </c>
      <c r="I29" s="46">
        <v>22.938711899626195</v>
      </c>
    </row>
    <row r="30" spans="1:9" ht="13.9" x14ac:dyDescent="0.25">
      <c r="A30" s="20" t="s">
        <v>3</v>
      </c>
      <c r="B30" s="43">
        <v>246770</v>
      </c>
      <c r="C30" s="80">
        <v>247336</v>
      </c>
      <c r="D30" s="30">
        <v>217955</v>
      </c>
      <c r="E30" s="48">
        <v>181596</v>
      </c>
      <c r="F30" s="48"/>
      <c r="G30" s="47">
        <f t="shared" si="2"/>
        <v>-0.22883850308891548</v>
      </c>
      <c r="H30" s="46">
        <f t="shared" si="2"/>
        <v>13.48030556766305</v>
      </c>
      <c r="I30" s="46">
        <v>20.021916782307979</v>
      </c>
    </row>
    <row r="31" spans="1:9" ht="13.9" x14ac:dyDescent="0.25">
      <c r="A31" s="20" t="s">
        <v>517</v>
      </c>
      <c r="B31" s="43">
        <v>27239</v>
      </c>
      <c r="C31" s="49">
        <v>28520</v>
      </c>
      <c r="D31" s="30">
        <v>26088</v>
      </c>
      <c r="E31" s="48">
        <v>22515</v>
      </c>
      <c r="F31" s="48"/>
      <c r="G31" s="47">
        <f t="shared" si="2"/>
        <v>-4.4915848527349231</v>
      </c>
      <c r="H31" s="46">
        <f t="shared" si="2"/>
        <v>9.3222937749156696</v>
      </c>
      <c r="I31" s="46">
        <v>15.869420386409061</v>
      </c>
    </row>
    <row r="32" spans="1:9" ht="13.9" x14ac:dyDescent="0.25">
      <c r="A32" s="20" t="s">
        <v>525</v>
      </c>
      <c r="B32" s="43">
        <v>67729</v>
      </c>
      <c r="C32" s="49">
        <v>67531</v>
      </c>
      <c r="D32" s="30">
        <v>56513</v>
      </c>
      <c r="E32" s="48">
        <v>42613</v>
      </c>
      <c r="F32" s="48"/>
      <c r="G32" s="47">
        <f t="shared" si="2"/>
        <v>0.29319867912514253</v>
      </c>
      <c r="H32" s="46">
        <f t="shared" si="2"/>
        <v>19.496399058623677</v>
      </c>
      <c r="I32" s="46">
        <v>32.619153779363103</v>
      </c>
    </row>
    <row r="33" spans="1:9" ht="13.9" x14ac:dyDescent="0.25">
      <c r="A33" s="20" t="s">
        <v>527</v>
      </c>
      <c r="B33" s="43">
        <v>16298</v>
      </c>
      <c r="C33" s="80">
        <v>16422</v>
      </c>
      <c r="D33" s="30">
        <v>13827</v>
      </c>
      <c r="E33" s="48">
        <v>10585</v>
      </c>
      <c r="F33" s="48"/>
      <c r="G33" s="47">
        <f t="shared" si="2"/>
        <v>-0.75508464255267327</v>
      </c>
      <c r="H33" s="46">
        <f t="shared" si="2"/>
        <v>18.767628552831418</v>
      </c>
      <c r="I33" s="46">
        <v>30.628247520075579</v>
      </c>
    </row>
    <row r="34" spans="1:9" ht="13.9" x14ac:dyDescent="0.25">
      <c r="A34" s="20" t="s">
        <v>533</v>
      </c>
      <c r="B34" s="43">
        <v>16946</v>
      </c>
      <c r="C34" s="49">
        <v>16939</v>
      </c>
      <c r="D34" s="30">
        <v>14437</v>
      </c>
      <c r="E34" s="48">
        <v>9667</v>
      </c>
      <c r="F34" s="48"/>
      <c r="G34" s="47">
        <f t="shared" si="2"/>
        <v>4.1324753527362888E-2</v>
      </c>
      <c r="H34" s="46">
        <f t="shared" si="2"/>
        <v>17.330470319318415</v>
      </c>
      <c r="I34" s="46">
        <v>49.343126099100033</v>
      </c>
    </row>
    <row r="35" spans="1:9" ht="13.9" x14ac:dyDescent="0.25">
      <c r="A35" s="20" t="s">
        <v>536</v>
      </c>
      <c r="B35" s="43">
        <v>14836</v>
      </c>
      <c r="C35" s="49">
        <v>14799</v>
      </c>
      <c r="D35" s="30">
        <v>13327</v>
      </c>
      <c r="E35" s="48">
        <v>10930</v>
      </c>
      <c r="F35" s="48"/>
      <c r="G35" s="47">
        <f t="shared" si="2"/>
        <v>0.25001689303331304</v>
      </c>
      <c r="H35" s="46">
        <f t="shared" si="2"/>
        <v>11.04524649208374</v>
      </c>
      <c r="I35" s="46">
        <v>21.930466605672461</v>
      </c>
    </row>
    <row r="36" spans="1:9" ht="13.9" x14ac:dyDescent="0.25">
      <c r="A36" s="20" t="s">
        <v>546</v>
      </c>
      <c r="B36" s="43">
        <v>8663</v>
      </c>
      <c r="C36" s="49">
        <v>8870</v>
      </c>
      <c r="D36" s="30">
        <v>7022</v>
      </c>
      <c r="E36" s="48">
        <v>5578</v>
      </c>
      <c r="F36" s="48"/>
      <c r="G36" s="47">
        <f t="shared" si="2"/>
        <v>-2.3337091319052985</v>
      </c>
      <c r="H36" s="46">
        <f t="shared" si="2"/>
        <v>26.317288521788662</v>
      </c>
      <c r="I36" s="46">
        <v>25.887414844030122</v>
      </c>
    </row>
    <row r="37" spans="1:9" ht="13.9" x14ac:dyDescent="0.25">
      <c r="A37" s="20" t="s">
        <v>183</v>
      </c>
      <c r="B37" s="43">
        <v>19227</v>
      </c>
      <c r="C37" s="80">
        <v>19224</v>
      </c>
      <c r="D37" s="30">
        <v>18733</v>
      </c>
      <c r="E37" s="48">
        <v>16569</v>
      </c>
      <c r="F37" s="48"/>
      <c r="G37" s="47">
        <f t="shared" si="2"/>
        <v>1.5605493133583021E-2</v>
      </c>
      <c r="H37" s="46">
        <f t="shared" si="2"/>
        <v>2.6210430790583463</v>
      </c>
      <c r="I37" s="46">
        <v>13.060534733538537</v>
      </c>
    </row>
    <row r="38" spans="1:9" ht="13.9" x14ac:dyDescent="0.25">
      <c r="A38" s="20" t="s">
        <v>568</v>
      </c>
      <c r="B38" s="43">
        <v>43796</v>
      </c>
      <c r="C38" s="49">
        <v>41551</v>
      </c>
      <c r="D38" s="30">
        <v>34844</v>
      </c>
      <c r="E38" s="48">
        <v>26780</v>
      </c>
      <c r="F38" s="48"/>
      <c r="G38" s="47">
        <f t="shared" si="2"/>
        <v>5.4029987244590991</v>
      </c>
      <c r="H38" s="46">
        <f t="shared" si="2"/>
        <v>19.248651130754219</v>
      </c>
      <c r="I38" s="46">
        <v>30.112023898431666</v>
      </c>
    </row>
    <row r="39" spans="1:9" ht="13.9" x14ac:dyDescent="0.25">
      <c r="A39" s="20" t="s">
        <v>569</v>
      </c>
      <c r="B39" s="43">
        <v>22898</v>
      </c>
      <c r="C39" s="49">
        <v>22570</v>
      </c>
      <c r="D39" s="30">
        <v>19256</v>
      </c>
      <c r="E39" s="48">
        <v>17111</v>
      </c>
      <c r="F39" s="48"/>
      <c r="G39" s="47">
        <f t="shared" si="2"/>
        <v>1.4532565352237483</v>
      </c>
      <c r="H39" s="46">
        <f t="shared" si="2"/>
        <v>17.210220191109265</v>
      </c>
      <c r="I39" s="46">
        <v>12.535795686984979</v>
      </c>
    </row>
    <row r="40" spans="1:9" ht="13.9" x14ac:dyDescent="0.25">
      <c r="A40" s="20" t="s">
        <v>570</v>
      </c>
      <c r="B40" s="43">
        <v>15510</v>
      </c>
      <c r="C40" s="49">
        <v>15535</v>
      </c>
      <c r="D40" s="30">
        <v>13442</v>
      </c>
      <c r="E40" s="48">
        <v>10252</v>
      </c>
      <c r="F40" s="48"/>
      <c r="G40" s="47">
        <f t="shared" si="2"/>
        <v>-0.16092693916961698</v>
      </c>
      <c r="H40" s="46">
        <f t="shared" si="2"/>
        <v>15.570599613152805</v>
      </c>
      <c r="I40" s="46">
        <v>31.115879828326182</v>
      </c>
    </row>
    <row r="41" spans="1:9" ht="13.9" x14ac:dyDescent="0.25">
      <c r="C41" s="97"/>
      <c r="D41" s="30"/>
      <c r="E41" s="98"/>
      <c r="F41" s="98"/>
      <c r="G41" s="96"/>
      <c r="H41" s="46"/>
      <c r="I41" s="46"/>
    </row>
    <row r="42" spans="1:9" ht="13.9" x14ac:dyDescent="0.25">
      <c r="A42" s="20" t="s">
        <v>617</v>
      </c>
      <c r="B42" s="50">
        <f>SUM(B43:B49)</f>
        <v>1528872</v>
      </c>
      <c r="C42" s="30">
        <f>SUM(C43:C49)</f>
        <v>1515656</v>
      </c>
      <c r="D42" s="30">
        <v>1243005</v>
      </c>
      <c r="E42" s="30">
        <v>1018984</v>
      </c>
      <c r="F42" s="30"/>
      <c r="G42" s="47">
        <f t="shared" ref="G42:H49" si="3">(B42-C42)/C42*100</f>
        <v>0.8719656703104135</v>
      </c>
      <c r="H42" s="46">
        <f t="shared" si="3"/>
        <v>21.934827293534621</v>
      </c>
      <c r="I42" s="46">
        <v>21.984741664245956</v>
      </c>
    </row>
    <row r="43" spans="1:9" ht="13.9" x14ac:dyDescent="0.25">
      <c r="A43" s="20" t="s">
        <v>515</v>
      </c>
      <c r="B43" s="43">
        <v>26938</v>
      </c>
      <c r="C43" s="49">
        <v>27115</v>
      </c>
      <c r="D43" s="30">
        <v>22259</v>
      </c>
      <c r="E43" s="48">
        <v>18486</v>
      </c>
      <c r="F43" s="48"/>
      <c r="G43" s="47">
        <f t="shared" si="3"/>
        <v>-0.65277521666974003</v>
      </c>
      <c r="H43" s="46">
        <f t="shared" si="3"/>
        <v>21.815894694280967</v>
      </c>
      <c r="I43" s="46">
        <v>20.410040030293196</v>
      </c>
    </row>
    <row r="44" spans="1:9" x14ac:dyDescent="0.2">
      <c r="A44" s="20" t="s">
        <v>523</v>
      </c>
      <c r="B44" s="43">
        <v>192071</v>
      </c>
      <c r="C44" s="49">
        <v>190865</v>
      </c>
      <c r="D44" s="30">
        <v>140814</v>
      </c>
      <c r="E44" s="48">
        <v>105986</v>
      </c>
      <c r="F44" s="48"/>
      <c r="G44" s="47">
        <f t="shared" si="3"/>
        <v>0.63186021533544645</v>
      </c>
      <c r="H44" s="46">
        <f t="shared" si="3"/>
        <v>35.544051017654496</v>
      </c>
      <c r="I44" s="46">
        <v>32.86094389825071</v>
      </c>
    </row>
    <row r="45" spans="1:9" x14ac:dyDescent="0.2">
      <c r="A45" s="20" t="s">
        <v>528</v>
      </c>
      <c r="B45" s="43">
        <v>869729</v>
      </c>
      <c r="C45" s="49">
        <v>864263</v>
      </c>
      <c r="D45" s="30">
        <v>778879</v>
      </c>
      <c r="E45" s="48">
        <v>672971</v>
      </c>
      <c r="F45" s="48"/>
      <c r="G45" s="47">
        <f t="shared" si="3"/>
        <v>0.63244637338402776</v>
      </c>
      <c r="H45" s="46">
        <f t="shared" si="3"/>
        <v>10.962421634169107</v>
      </c>
      <c r="I45" s="46">
        <v>15.737379471032185</v>
      </c>
    </row>
    <row r="46" spans="1:9" x14ac:dyDescent="0.2">
      <c r="A46" s="20" t="s">
        <v>530</v>
      </c>
      <c r="B46" s="43">
        <v>97160</v>
      </c>
      <c r="C46" s="49">
        <v>95696</v>
      </c>
      <c r="D46" s="30">
        <v>49832</v>
      </c>
      <c r="E46" s="48">
        <v>28701</v>
      </c>
      <c r="F46" s="48"/>
      <c r="G46" s="47">
        <f t="shared" si="3"/>
        <v>1.5298445076074234</v>
      </c>
      <c r="H46" s="46">
        <f t="shared" si="3"/>
        <v>92.037245143682782</v>
      </c>
      <c r="I46" s="46">
        <v>73.624612382843807</v>
      </c>
    </row>
    <row r="47" spans="1:9" x14ac:dyDescent="0.2">
      <c r="A47" s="20" t="s">
        <v>556</v>
      </c>
      <c r="B47" s="43">
        <v>73745</v>
      </c>
      <c r="C47" s="49">
        <v>73314</v>
      </c>
      <c r="D47" s="30">
        <v>57663</v>
      </c>
      <c r="E47" s="48">
        <v>43941</v>
      </c>
      <c r="F47" s="48"/>
      <c r="G47" s="47">
        <f t="shared" si="3"/>
        <v>0.58788225986851084</v>
      </c>
      <c r="H47" s="46">
        <f t="shared" si="3"/>
        <v>27.14218823162166</v>
      </c>
      <c r="I47" s="46">
        <v>31.228237864409092</v>
      </c>
    </row>
    <row r="48" spans="1:9" x14ac:dyDescent="0.2">
      <c r="A48" s="20" t="s">
        <v>563</v>
      </c>
      <c r="B48" s="43">
        <v>73158</v>
      </c>
      <c r="C48" s="49">
        <v>74364</v>
      </c>
      <c r="D48" s="30">
        <v>70423</v>
      </c>
      <c r="E48" s="48">
        <v>65070</v>
      </c>
      <c r="F48" s="48"/>
      <c r="G48" s="47">
        <f t="shared" si="3"/>
        <v>-1.6217524608681619</v>
      </c>
      <c r="H48" s="46">
        <f t="shared" si="3"/>
        <v>5.5961830651917701</v>
      </c>
      <c r="I48" s="46">
        <v>8.2265252804671896</v>
      </c>
    </row>
    <row r="49" spans="1:9" x14ac:dyDescent="0.2">
      <c r="A49" s="20" t="s">
        <v>564</v>
      </c>
      <c r="B49" s="43">
        <v>196071</v>
      </c>
      <c r="C49" s="49">
        <v>190039</v>
      </c>
      <c r="D49" s="30">
        <v>123135</v>
      </c>
      <c r="E49" s="48">
        <v>83829</v>
      </c>
      <c r="F49" s="48"/>
      <c r="G49" s="47">
        <f t="shared" si="3"/>
        <v>3.1740853193291905</v>
      </c>
      <c r="H49" s="46">
        <f t="shared" si="3"/>
        <v>54.333861209241888</v>
      </c>
      <c r="I49" s="46">
        <v>46.88830834198189</v>
      </c>
    </row>
    <row r="50" spans="1:9" x14ac:dyDescent="0.2">
      <c r="C50" s="97"/>
      <c r="D50" s="30"/>
      <c r="E50" s="98"/>
      <c r="F50" s="98"/>
      <c r="G50" s="96"/>
      <c r="H50" s="46"/>
      <c r="I50" s="46"/>
    </row>
    <row r="51" spans="1:9" x14ac:dyDescent="0.2">
      <c r="A51" s="20" t="s">
        <v>618</v>
      </c>
      <c r="B51" s="50">
        <f>SUM(B52:B56)</f>
        <v>787391</v>
      </c>
      <c r="C51" s="30">
        <f>SUM(C52:C56)</f>
        <v>779533</v>
      </c>
      <c r="D51" s="30">
        <v>595598</v>
      </c>
      <c r="E51" s="30">
        <v>446952</v>
      </c>
      <c r="F51" s="30"/>
      <c r="G51" s="47">
        <f t="shared" ref="G51:H56" si="4">(B51-C51)/C51*100</f>
        <v>1.0080394287348964</v>
      </c>
      <c r="H51" s="46">
        <f t="shared" si="4"/>
        <v>30.882407261273542</v>
      </c>
      <c r="I51" s="46">
        <v>33.257710000178989</v>
      </c>
    </row>
    <row r="52" spans="1:9" x14ac:dyDescent="0.2">
      <c r="A52" s="20" t="s">
        <v>522</v>
      </c>
      <c r="B52" s="43">
        <v>140761</v>
      </c>
      <c r="C52" s="49">
        <v>141236</v>
      </c>
      <c r="D52" s="30">
        <v>118085</v>
      </c>
      <c r="E52" s="48">
        <v>93513</v>
      </c>
      <c r="F52" s="48"/>
      <c r="G52" s="47">
        <f t="shared" si="4"/>
        <v>-0.33631651986745592</v>
      </c>
      <c r="H52" s="46">
        <f t="shared" si="4"/>
        <v>19.605369013845959</v>
      </c>
      <c r="I52" s="46">
        <v>26.276560478222276</v>
      </c>
    </row>
    <row r="53" spans="1:9" x14ac:dyDescent="0.2">
      <c r="A53" s="20" t="s">
        <v>539</v>
      </c>
      <c r="B53" s="43">
        <v>173104</v>
      </c>
      <c r="C53" s="49">
        <v>172778</v>
      </c>
      <c r="D53" s="30">
        <v>130802</v>
      </c>
      <c r="E53" s="48">
        <v>101115</v>
      </c>
      <c r="F53" s="48"/>
      <c r="G53" s="47">
        <f t="shared" si="4"/>
        <v>0.18868142934864393</v>
      </c>
      <c r="H53" s="46">
        <f t="shared" si="4"/>
        <v>32.091252427332918</v>
      </c>
      <c r="I53" s="46">
        <v>29.359640013845624</v>
      </c>
    </row>
    <row r="54" spans="1:9" x14ac:dyDescent="0.2">
      <c r="A54" s="20" t="s">
        <v>549</v>
      </c>
      <c r="B54" s="43">
        <v>40339</v>
      </c>
      <c r="C54" s="49">
        <v>40801</v>
      </c>
      <c r="D54" s="30">
        <v>34450</v>
      </c>
      <c r="E54" s="48">
        <v>25912</v>
      </c>
      <c r="F54" s="48"/>
      <c r="G54" s="47">
        <f t="shared" si="4"/>
        <v>-1.1323251881081347</v>
      </c>
      <c r="H54" s="46">
        <f t="shared" si="4"/>
        <v>18.435413642960814</v>
      </c>
      <c r="I54" s="46">
        <v>32.949984563136766</v>
      </c>
    </row>
    <row r="55" spans="1:9" x14ac:dyDescent="0.2">
      <c r="A55" s="20" t="s">
        <v>552</v>
      </c>
      <c r="B55" s="43">
        <v>332989</v>
      </c>
      <c r="C55" s="49">
        <v>331298</v>
      </c>
      <c r="D55" s="30">
        <v>258916</v>
      </c>
      <c r="E55" s="48">
        <v>194835</v>
      </c>
      <c r="F55" s="48"/>
      <c r="G55" s="47">
        <f t="shared" si="4"/>
        <v>0.51041660378269715</v>
      </c>
      <c r="H55" s="46">
        <f t="shared" si="4"/>
        <v>27.955784887762825</v>
      </c>
      <c r="I55" s="46">
        <v>32.889881181512564</v>
      </c>
    </row>
    <row r="56" spans="1:9" x14ac:dyDescent="0.2">
      <c r="A56" s="20" t="s">
        <v>567</v>
      </c>
      <c r="B56" s="43">
        <v>100198</v>
      </c>
      <c r="C56" s="49">
        <v>93420</v>
      </c>
      <c r="D56" s="30">
        <v>53345</v>
      </c>
      <c r="E56" s="48">
        <v>31577</v>
      </c>
      <c r="F56" s="48"/>
      <c r="G56" s="47">
        <f t="shared" si="4"/>
        <v>7.2554056947120529</v>
      </c>
      <c r="H56" s="46">
        <f t="shared" si="4"/>
        <v>75.124191583091189</v>
      </c>
      <c r="I56" s="46">
        <v>68.936251068815906</v>
      </c>
    </row>
    <row r="57" spans="1:9" x14ac:dyDescent="0.2">
      <c r="C57" s="97"/>
      <c r="D57" s="30"/>
      <c r="E57" s="98"/>
      <c r="F57" s="98"/>
      <c r="G57" s="96"/>
      <c r="H57" s="46"/>
      <c r="I57" s="46"/>
    </row>
    <row r="58" spans="1:9" x14ac:dyDescent="0.2">
      <c r="A58" s="20" t="s">
        <v>619</v>
      </c>
      <c r="B58" s="50">
        <f>SUM(B59:B64)</f>
        <v>3227358</v>
      </c>
      <c r="C58" s="30">
        <f>SUM(C59:C64)</f>
        <v>3172380</v>
      </c>
      <c r="D58" s="30">
        <v>2564136</v>
      </c>
      <c r="E58" s="30">
        <v>1994559</v>
      </c>
      <c r="F58" s="30"/>
      <c r="G58" s="47">
        <f t="shared" ref="G58:H64" si="5">(B58-C58)/C58*100</f>
        <v>1.7330206343502357</v>
      </c>
      <c r="H58" s="46">
        <f t="shared" si="5"/>
        <v>23.721206675464952</v>
      </c>
      <c r="I58" s="46">
        <v>28.55653806179712</v>
      </c>
    </row>
    <row r="59" spans="1:9" x14ac:dyDescent="0.2">
      <c r="A59" s="20" t="s">
        <v>518</v>
      </c>
      <c r="B59" s="43">
        <v>545625</v>
      </c>
      <c r="C59" s="49">
        <v>543376</v>
      </c>
      <c r="D59" s="30">
        <v>476230</v>
      </c>
      <c r="E59" s="48">
        <v>398978</v>
      </c>
      <c r="F59" s="48"/>
      <c r="G59" s="47">
        <f t="shared" si="5"/>
        <v>0.41389387827213564</v>
      </c>
      <c r="H59" s="46">
        <f t="shared" si="5"/>
        <v>14.099489742351384</v>
      </c>
      <c r="I59" s="46">
        <v>19.362471113695491</v>
      </c>
    </row>
    <row r="60" spans="1:9" x14ac:dyDescent="0.2">
      <c r="A60" s="20" t="s">
        <v>547</v>
      </c>
      <c r="B60" s="43">
        <v>299677</v>
      </c>
      <c r="C60" s="49">
        <v>297052</v>
      </c>
      <c r="D60" s="30">
        <v>210527</v>
      </c>
      <c r="E60" s="48">
        <v>152104</v>
      </c>
      <c r="F60" s="48"/>
      <c r="G60" s="47">
        <f t="shared" si="5"/>
        <v>0.88368366481289473</v>
      </c>
      <c r="H60" s="46">
        <f t="shared" si="5"/>
        <v>41.099241427465358</v>
      </c>
      <c r="I60" s="46">
        <v>38.409903750065745</v>
      </c>
    </row>
    <row r="61" spans="1:9" x14ac:dyDescent="0.2">
      <c r="A61" s="20" t="s">
        <v>558</v>
      </c>
      <c r="B61" s="43">
        <v>1175941</v>
      </c>
      <c r="C61" s="49">
        <v>1145956</v>
      </c>
      <c r="D61" s="30">
        <v>896344</v>
      </c>
      <c r="E61" s="48">
        <v>677491</v>
      </c>
      <c r="F61" s="48"/>
      <c r="G61" s="47">
        <f t="shared" si="5"/>
        <v>2.6165926091403162</v>
      </c>
      <c r="H61" s="46">
        <f t="shared" si="5"/>
        <v>27.847790580402165</v>
      </c>
      <c r="I61" s="46">
        <v>32.303454953645137</v>
      </c>
    </row>
    <row r="62" spans="1:9" x14ac:dyDescent="0.2">
      <c r="A62" s="20" t="s">
        <v>559</v>
      </c>
      <c r="B62" s="2">
        <v>280866</v>
      </c>
      <c r="C62" s="49">
        <v>268685</v>
      </c>
      <c r="D62" s="30">
        <v>172493</v>
      </c>
      <c r="E62" s="48">
        <v>107728</v>
      </c>
      <c r="F62" s="48"/>
      <c r="G62" s="47">
        <f t="shared" si="5"/>
        <v>4.5335616055976331</v>
      </c>
      <c r="H62" s="46">
        <f t="shared" si="5"/>
        <v>55.76574121848423</v>
      </c>
      <c r="I62" s="46">
        <v>60.119003416010699</v>
      </c>
    </row>
    <row r="63" spans="1:9" x14ac:dyDescent="0.2">
      <c r="A63" s="20" t="s">
        <v>321</v>
      </c>
      <c r="B63" s="43">
        <v>428104</v>
      </c>
      <c r="C63" s="49">
        <v>422718</v>
      </c>
      <c r="D63" s="30">
        <v>365199</v>
      </c>
      <c r="E63" s="48">
        <v>287521</v>
      </c>
      <c r="F63" s="48"/>
      <c r="G63" s="47">
        <f t="shared" si="5"/>
        <v>1.2741354756598962</v>
      </c>
      <c r="H63" s="46">
        <f t="shared" si="5"/>
        <v>15.750043127171761</v>
      </c>
      <c r="I63" s="46">
        <v>27.016461406297282</v>
      </c>
    </row>
    <row r="64" spans="1:9" x14ac:dyDescent="0.2">
      <c r="A64" s="20" t="s">
        <v>571</v>
      </c>
      <c r="B64" s="43">
        <v>497145</v>
      </c>
      <c r="C64" s="49">
        <v>494593</v>
      </c>
      <c r="D64" s="30">
        <v>443343</v>
      </c>
      <c r="E64" s="48">
        <v>370737</v>
      </c>
      <c r="F64" s="48"/>
      <c r="G64" s="47">
        <f t="shared" si="5"/>
        <v>0.51597980561795254</v>
      </c>
      <c r="H64" s="46">
        <f t="shared" si="5"/>
        <v>11.559898318006599</v>
      </c>
      <c r="I64" s="46">
        <v>19.584233567191838</v>
      </c>
    </row>
    <row r="65" spans="1:9" x14ac:dyDescent="0.2">
      <c r="C65" s="97"/>
      <c r="D65" s="30"/>
      <c r="E65" s="98"/>
      <c r="F65" s="98"/>
      <c r="G65" s="96"/>
      <c r="H65" s="46"/>
      <c r="I65" s="46"/>
    </row>
    <row r="66" spans="1:9" x14ac:dyDescent="0.2">
      <c r="A66" s="20" t="s">
        <v>620</v>
      </c>
      <c r="B66" s="50">
        <f>SUM(B67:B71)</f>
        <v>807818</v>
      </c>
      <c r="C66" s="30">
        <f>SUM(C67:C71)</f>
        <v>803470</v>
      </c>
      <c r="D66" s="30">
        <v>666347</v>
      </c>
      <c r="E66" s="30">
        <v>546805</v>
      </c>
      <c r="F66" s="30"/>
      <c r="G66" s="47">
        <f t="shared" ref="G66:H71" si="6">(B66-C66)/C66*100</f>
        <v>0.54115274994710449</v>
      </c>
      <c r="H66" s="46">
        <f t="shared" si="6"/>
        <v>20.578317303146861</v>
      </c>
      <c r="I66" s="46">
        <v>21.861906895511197</v>
      </c>
    </row>
    <row r="67" spans="1:9" x14ac:dyDescent="0.2">
      <c r="A67" s="20" t="s">
        <v>526</v>
      </c>
      <c r="B67" s="43">
        <v>34408</v>
      </c>
      <c r="C67" s="49">
        <v>34862</v>
      </c>
      <c r="D67" s="30">
        <v>32209</v>
      </c>
      <c r="E67" s="48">
        <v>23865</v>
      </c>
      <c r="F67" s="48"/>
      <c r="G67" s="47">
        <f t="shared" si="6"/>
        <v>-1.302277551488727</v>
      </c>
      <c r="H67" s="46">
        <f t="shared" si="6"/>
        <v>8.2368282157161037</v>
      </c>
      <c r="I67" s="46">
        <v>34.963335428451707</v>
      </c>
    </row>
    <row r="68" spans="1:9" x14ac:dyDescent="0.2">
      <c r="A68" s="20" t="s">
        <v>537</v>
      </c>
      <c r="B68" s="43">
        <v>27762</v>
      </c>
      <c r="C68" s="49">
        <v>27731</v>
      </c>
      <c r="D68" s="30">
        <v>26938</v>
      </c>
      <c r="E68" s="48">
        <v>19499</v>
      </c>
      <c r="F68" s="48"/>
      <c r="G68" s="47">
        <f t="shared" si="6"/>
        <v>0.11178825141538351</v>
      </c>
      <c r="H68" s="46">
        <f t="shared" si="6"/>
        <v>2.9437968668795009</v>
      </c>
      <c r="I68" s="46">
        <v>38.150674393558646</v>
      </c>
    </row>
    <row r="69" spans="1:9" x14ac:dyDescent="0.2">
      <c r="A69" s="20" t="s">
        <v>540</v>
      </c>
      <c r="B69" s="43">
        <v>98955</v>
      </c>
      <c r="C69" s="49">
        <v>98786</v>
      </c>
      <c r="D69" s="30">
        <v>87366</v>
      </c>
      <c r="E69" s="48">
        <v>68432</v>
      </c>
      <c r="F69" s="48"/>
      <c r="G69" s="47">
        <f t="shared" si="6"/>
        <v>0.17107687324114754</v>
      </c>
      <c r="H69" s="46">
        <f t="shared" si="6"/>
        <v>13.071446558157634</v>
      </c>
      <c r="I69" s="46">
        <v>27.668342296001867</v>
      </c>
    </row>
    <row r="70" spans="1:9" x14ac:dyDescent="0.2">
      <c r="A70" s="20" t="s">
        <v>242</v>
      </c>
      <c r="B70" s="43">
        <v>39805</v>
      </c>
      <c r="C70" s="49">
        <v>39996</v>
      </c>
      <c r="D70" s="30">
        <v>35910</v>
      </c>
      <c r="E70" s="48">
        <v>29627</v>
      </c>
      <c r="F70" s="48"/>
      <c r="G70" s="47">
        <f t="shared" si="6"/>
        <v>-0.47754775477547756</v>
      </c>
      <c r="H70" s="46">
        <f t="shared" si="6"/>
        <v>11.37844611528822</v>
      </c>
      <c r="I70" s="46">
        <v>21.207007121882068</v>
      </c>
    </row>
    <row r="71" spans="1:9" x14ac:dyDescent="0.2">
      <c r="A71" s="20" t="s">
        <v>562</v>
      </c>
      <c r="B71" s="43">
        <v>606888</v>
      </c>
      <c r="C71" s="49">
        <v>602095</v>
      </c>
      <c r="D71" s="30">
        <v>483924</v>
      </c>
      <c r="E71" s="48">
        <v>405382</v>
      </c>
      <c r="F71" s="48"/>
      <c r="G71" s="47">
        <f t="shared" si="6"/>
        <v>0.79605377888871365</v>
      </c>
      <c r="H71" s="46">
        <f t="shared" si="6"/>
        <v>24.4193303080649</v>
      </c>
      <c r="I71" s="46">
        <v>19.374811905807363</v>
      </c>
    </row>
    <row r="72" spans="1:9" x14ac:dyDescent="0.2">
      <c r="C72" s="97"/>
      <c r="D72" s="30"/>
      <c r="E72" s="98"/>
      <c r="F72" s="98"/>
      <c r="G72" s="96"/>
      <c r="H72" s="46"/>
      <c r="I72" s="46"/>
    </row>
    <row r="73" spans="1:9" x14ac:dyDescent="0.2">
      <c r="A73" s="20" t="s">
        <v>621</v>
      </c>
      <c r="B73" s="50">
        <f>SUM(B74:B77)</f>
        <v>2975363</v>
      </c>
      <c r="C73" s="30">
        <f>SUM(C74:C77)</f>
        <v>2933298</v>
      </c>
      <c r="D73" s="30">
        <v>2529213</v>
      </c>
      <c r="E73" s="30">
        <v>2178551</v>
      </c>
      <c r="F73" s="30"/>
      <c r="G73" s="47">
        <f t="shared" ref="G73:H77" si="7">(B73-C73)/C73*100</f>
        <v>1.4340513647096205</v>
      </c>
      <c r="H73" s="46">
        <f t="shared" si="7"/>
        <v>15.976708960455287</v>
      </c>
      <c r="I73" s="46">
        <v>16.096111589767695</v>
      </c>
    </row>
    <row r="74" spans="1:9" x14ac:dyDescent="0.2">
      <c r="A74" s="20" t="s">
        <v>541</v>
      </c>
      <c r="B74" s="43">
        <v>1256118</v>
      </c>
      <c r="C74" s="49">
        <v>1229226</v>
      </c>
      <c r="D74" s="30">
        <v>998948</v>
      </c>
      <c r="E74" s="48">
        <v>834054</v>
      </c>
      <c r="F74" s="48"/>
      <c r="G74" s="47">
        <f t="shared" si="7"/>
        <v>2.1877181250640647</v>
      </c>
      <c r="H74" s="46">
        <f t="shared" si="7"/>
        <v>23.052050757396781</v>
      </c>
      <c r="I74" s="46">
        <v>19.770182745961293</v>
      </c>
    </row>
    <row r="75" spans="1:9" x14ac:dyDescent="0.2">
      <c r="A75" s="20" t="s">
        <v>551</v>
      </c>
      <c r="B75" s="43">
        <v>330302</v>
      </c>
      <c r="C75" s="49">
        <v>322833</v>
      </c>
      <c r="D75" s="30">
        <v>264002</v>
      </c>
      <c r="E75" s="48">
        <v>211707</v>
      </c>
      <c r="F75" s="48"/>
      <c r="G75" s="47">
        <f t="shared" si="7"/>
        <v>2.3135800862984888</v>
      </c>
      <c r="H75" s="46">
        <f t="shared" si="7"/>
        <v>22.28430087650851</v>
      </c>
      <c r="I75" s="46">
        <v>24.701592295011501</v>
      </c>
    </row>
    <row r="76" spans="1:9" x14ac:dyDescent="0.2">
      <c r="A76" s="20" t="s">
        <v>560</v>
      </c>
      <c r="B76" s="43">
        <v>468562</v>
      </c>
      <c r="C76" s="49">
        <v>464697</v>
      </c>
      <c r="D76" s="30">
        <v>344768</v>
      </c>
      <c r="E76" s="48">
        <v>281131</v>
      </c>
      <c r="F76" s="48"/>
      <c r="G76" s="47">
        <f t="shared" si="7"/>
        <v>0.83172475828335446</v>
      </c>
      <c r="H76" s="46">
        <f t="shared" si="7"/>
        <v>34.785420920735106</v>
      </c>
      <c r="I76" s="46">
        <v>22.636066460120016</v>
      </c>
    </row>
    <row r="77" spans="1:9" x14ac:dyDescent="0.2">
      <c r="A77" s="20" t="s">
        <v>561</v>
      </c>
      <c r="B77" s="43">
        <v>920381</v>
      </c>
      <c r="C77" s="49">
        <v>916542</v>
      </c>
      <c r="D77" s="30">
        <v>921495</v>
      </c>
      <c r="E77" s="48">
        <v>851659</v>
      </c>
      <c r="F77" s="48"/>
      <c r="G77" s="47">
        <f t="shared" si="7"/>
        <v>0.41885696454717841</v>
      </c>
      <c r="H77" s="46">
        <f t="shared" si="7"/>
        <v>-0.53749613399964191</v>
      </c>
      <c r="I77" s="46">
        <v>8.1999955381203034</v>
      </c>
    </row>
    <row r="78" spans="1:9" x14ac:dyDescent="0.2">
      <c r="C78" s="97"/>
      <c r="D78" s="30"/>
      <c r="E78" s="98"/>
      <c r="F78" s="98"/>
      <c r="G78" s="96"/>
      <c r="H78" s="46"/>
      <c r="I78" s="46"/>
    </row>
    <row r="79" spans="1:9" x14ac:dyDescent="0.2">
      <c r="A79" s="20" t="s">
        <v>622</v>
      </c>
      <c r="B79" s="50">
        <f>SUM(B80:B85)</f>
        <v>1565702</v>
      </c>
      <c r="C79" s="30">
        <f>SUM(C80:C85)</f>
        <v>1531724</v>
      </c>
      <c r="D79" s="30">
        <v>1206639</v>
      </c>
      <c r="E79" s="30">
        <v>909327</v>
      </c>
      <c r="F79" s="30"/>
      <c r="G79" s="47">
        <f t="shared" ref="G79:H85" si="8">(B79-C79)/C79*100</f>
        <v>2.2182847562615722</v>
      </c>
      <c r="H79" s="46">
        <f t="shared" si="8"/>
        <v>26.941363572700698</v>
      </c>
      <c r="I79" s="46">
        <v>32.695828893236431</v>
      </c>
    </row>
    <row r="80" spans="1:9" x14ac:dyDescent="0.2">
      <c r="A80" s="20" t="s">
        <v>521</v>
      </c>
      <c r="B80" s="43">
        <v>163357</v>
      </c>
      <c r="C80" s="49">
        <v>159978</v>
      </c>
      <c r="D80" s="30">
        <v>141627</v>
      </c>
      <c r="E80" s="48">
        <v>110975</v>
      </c>
      <c r="F80" s="48"/>
      <c r="G80" s="47">
        <f t="shared" si="8"/>
        <v>2.1121654227456275</v>
      </c>
      <c r="H80" s="46">
        <f t="shared" si="8"/>
        <v>12.957275095850369</v>
      </c>
      <c r="I80" s="46">
        <v>27.620635278215815</v>
      </c>
    </row>
    <row r="81" spans="1:9" x14ac:dyDescent="0.2">
      <c r="A81" s="20" t="s">
        <v>524</v>
      </c>
      <c r="B81" s="43">
        <v>329849</v>
      </c>
      <c r="C81" s="80">
        <v>321520</v>
      </c>
      <c r="D81" s="30">
        <v>251377</v>
      </c>
      <c r="E81" s="48">
        <v>152099</v>
      </c>
      <c r="F81" s="48"/>
      <c r="G81" s="47">
        <f t="shared" si="8"/>
        <v>2.5905075889524758</v>
      </c>
      <c r="H81" s="46">
        <f t="shared" si="8"/>
        <v>27.903507480795774</v>
      </c>
      <c r="I81" s="46">
        <v>65.271961025384783</v>
      </c>
    </row>
    <row r="82" spans="1:9" x14ac:dyDescent="0.2">
      <c r="A82" s="20" t="s">
        <v>534</v>
      </c>
      <c r="B82" s="43">
        <v>12671</v>
      </c>
      <c r="C82" s="49">
        <v>12884</v>
      </c>
      <c r="D82" s="30">
        <v>10576</v>
      </c>
      <c r="E82" s="48">
        <v>7591</v>
      </c>
      <c r="F82" s="48"/>
      <c r="G82" s="47">
        <f t="shared" si="8"/>
        <v>-1.6532132877988202</v>
      </c>
      <c r="H82" s="46">
        <f t="shared" si="8"/>
        <v>21.822995461422089</v>
      </c>
      <c r="I82" s="46">
        <v>39.322882360690294</v>
      </c>
    </row>
    <row r="83" spans="1:9" x14ac:dyDescent="0.2">
      <c r="A83" s="20" t="s">
        <v>538</v>
      </c>
      <c r="B83" s="43">
        <v>38132</v>
      </c>
      <c r="C83" s="49">
        <v>39140</v>
      </c>
      <c r="D83" s="30">
        <v>36210</v>
      </c>
      <c r="E83" s="48">
        <v>25773</v>
      </c>
      <c r="F83" s="48"/>
      <c r="G83" s="47">
        <f t="shared" si="8"/>
        <v>-2.5753704649974454</v>
      </c>
      <c r="H83" s="46">
        <f t="shared" si="8"/>
        <v>8.0916873791770225</v>
      </c>
      <c r="I83" s="46">
        <v>40.495867768595041</v>
      </c>
    </row>
    <row r="84" spans="1:9" x14ac:dyDescent="0.2">
      <c r="A84" s="20" t="s">
        <v>182</v>
      </c>
      <c r="B84" s="43">
        <v>638029</v>
      </c>
      <c r="C84" s="49">
        <v>618754</v>
      </c>
      <c r="D84" s="30">
        <v>440888</v>
      </c>
      <c r="E84" s="48">
        <v>335113</v>
      </c>
      <c r="F84" s="48"/>
      <c r="G84" s="47">
        <f t="shared" si="8"/>
        <v>3.1151313769284723</v>
      </c>
      <c r="H84" s="46">
        <f t="shared" si="8"/>
        <v>40.342672061838833</v>
      </c>
      <c r="I84" s="46">
        <v>31.563979911253814</v>
      </c>
    </row>
    <row r="85" spans="1:9" x14ac:dyDescent="0.2">
      <c r="A85" s="20" t="s">
        <v>356</v>
      </c>
      <c r="B85" s="43">
        <v>383664</v>
      </c>
      <c r="C85" s="80">
        <v>379448</v>
      </c>
      <c r="D85" s="30">
        <v>325961</v>
      </c>
      <c r="E85" s="48">
        <v>277776</v>
      </c>
      <c r="F85" s="48"/>
      <c r="G85" s="47">
        <f t="shared" si="8"/>
        <v>1.1110876852691278</v>
      </c>
      <c r="H85" s="46">
        <f t="shared" si="8"/>
        <v>16.40901825678532</v>
      </c>
      <c r="I85" s="46">
        <v>17.346711018950522</v>
      </c>
    </row>
    <row r="86" spans="1:9" x14ac:dyDescent="0.2">
      <c r="C86" s="97"/>
      <c r="D86" s="30"/>
      <c r="E86" s="98"/>
      <c r="F86" s="98"/>
      <c r="G86" s="96"/>
      <c r="H86" s="46"/>
      <c r="I86" s="46"/>
    </row>
    <row r="87" spans="1:9" x14ac:dyDescent="0.2">
      <c r="A87" s="20" t="s">
        <v>623</v>
      </c>
      <c r="B87" s="50">
        <f>SUM(B88:B91)</f>
        <v>1902419</v>
      </c>
      <c r="C87" s="30">
        <f>SUM(C88:C91)</f>
        <v>1882269</v>
      </c>
      <c r="D87" s="30">
        <v>1563564</v>
      </c>
      <c r="E87" s="30">
        <v>1204782</v>
      </c>
      <c r="F87" s="30"/>
      <c r="G87" s="47">
        <f t="shared" ref="G87:H91" si="9">(B87-C87)/C87*100</f>
        <v>1.0705164883446521</v>
      </c>
      <c r="H87" s="46">
        <f t="shared" si="9"/>
        <v>20.38323982900604</v>
      </c>
      <c r="I87" s="46">
        <v>29.779827387859381</v>
      </c>
    </row>
    <row r="88" spans="1:9" x14ac:dyDescent="0.2">
      <c r="A88" s="20" t="s">
        <v>543</v>
      </c>
      <c r="B88" s="43">
        <v>139446</v>
      </c>
      <c r="C88" s="49">
        <v>138028</v>
      </c>
      <c r="D88" s="30">
        <v>112947</v>
      </c>
      <c r="E88" s="48">
        <v>90208</v>
      </c>
      <c r="F88" s="48"/>
      <c r="G88" s="47">
        <f t="shared" si="9"/>
        <v>1.027327788564639</v>
      </c>
      <c r="H88" s="46">
        <f t="shared" si="9"/>
        <v>22.20599042028562</v>
      </c>
      <c r="I88" s="46">
        <v>25.207298687477831</v>
      </c>
    </row>
    <row r="89" spans="1:9" x14ac:dyDescent="0.2">
      <c r="A89" s="20" t="s">
        <v>553</v>
      </c>
      <c r="B89" s="43">
        <v>147203</v>
      </c>
      <c r="C89" s="49">
        <v>146318</v>
      </c>
      <c r="D89" s="30">
        <v>126731</v>
      </c>
      <c r="E89" s="48">
        <v>100900</v>
      </c>
      <c r="F89" s="48"/>
      <c r="G89" s="47">
        <f t="shared" si="9"/>
        <v>0.6048469771320002</v>
      </c>
      <c r="H89" s="46">
        <f t="shared" si="9"/>
        <v>15.455571249339151</v>
      </c>
      <c r="I89" s="46">
        <v>25.600594648166503</v>
      </c>
    </row>
    <row r="90" spans="1:9" x14ac:dyDescent="0.2">
      <c r="A90" s="20" t="s">
        <v>285</v>
      </c>
      <c r="B90" s="43">
        <v>1335415</v>
      </c>
      <c r="C90" s="49">
        <v>1320134</v>
      </c>
      <c r="D90" s="30">
        <v>1131191</v>
      </c>
      <c r="E90" s="48">
        <v>863503</v>
      </c>
      <c r="F90" s="48"/>
      <c r="G90" s="47">
        <f t="shared" si="9"/>
        <v>1.1575340079113181</v>
      </c>
      <c r="H90" s="46">
        <f t="shared" si="9"/>
        <v>16.703014787069559</v>
      </c>
      <c r="I90" s="46">
        <v>31.000239721228528</v>
      </c>
    </row>
    <row r="91" spans="1:9" x14ac:dyDescent="0.2">
      <c r="A91" s="20" t="s">
        <v>565</v>
      </c>
      <c r="B91" s="2">
        <v>280355</v>
      </c>
      <c r="C91" s="49">
        <v>277789</v>
      </c>
      <c r="D91" s="30">
        <v>192695</v>
      </c>
      <c r="E91" s="48">
        <v>150171</v>
      </c>
      <c r="F91" s="48"/>
      <c r="G91" s="47">
        <f t="shared" si="9"/>
        <v>0.92372268160366322</v>
      </c>
      <c r="H91" s="46">
        <f t="shared" si="9"/>
        <v>44.159941877059602</v>
      </c>
      <c r="I91" s="46">
        <v>28.317051894173972</v>
      </c>
    </row>
    <row r="92" spans="1:9" x14ac:dyDescent="0.2">
      <c r="C92" s="97"/>
      <c r="D92" s="30"/>
      <c r="E92" s="98"/>
      <c r="F92" s="98"/>
      <c r="G92" s="96"/>
      <c r="H92" s="46"/>
      <c r="I92" s="46"/>
    </row>
    <row r="93" spans="1:9" x14ac:dyDescent="0.2">
      <c r="A93" s="20" t="s">
        <v>624</v>
      </c>
      <c r="B93" s="50">
        <f>SUM(B94:B96)</f>
        <v>4395286</v>
      </c>
      <c r="C93" s="30">
        <f>SUM(C94:C96)</f>
        <v>4317613</v>
      </c>
      <c r="D93" s="30">
        <v>3956386</v>
      </c>
      <c r="E93" s="30">
        <v>3270749</v>
      </c>
      <c r="F93" s="30"/>
      <c r="G93" s="47">
        <f t="shared" ref="G93:H96" si="10">(B93-C93)/C93*100</f>
        <v>1.7989801309195612</v>
      </c>
      <c r="H93" s="46">
        <f t="shared" si="10"/>
        <v>9.1302264238120348</v>
      </c>
      <c r="I93" s="46">
        <v>20.96269080874136</v>
      </c>
    </row>
    <row r="94" spans="1:9" x14ac:dyDescent="0.2">
      <c r="A94" s="20" t="s">
        <v>519</v>
      </c>
      <c r="B94" s="43">
        <v>1771099</v>
      </c>
      <c r="C94" s="49">
        <v>1748066</v>
      </c>
      <c r="D94" s="30">
        <v>1623018</v>
      </c>
      <c r="E94" s="48">
        <v>1255531</v>
      </c>
      <c r="F94" s="48"/>
      <c r="G94" s="47">
        <f t="shared" si="10"/>
        <v>1.3176275952967451</v>
      </c>
      <c r="H94" s="46">
        <f t="shared" si="10"/>
        <v>7.7046588515962249</v>
      </c>
      <c r="I94" s="46">
        <v>29.269448544082145</v>
      </c>
    </row>
    <row r="95" spans="1:9" x14ac:dyDescent="0.2">
      <c r="A95" s="20" t="s">
        <v>554</v>
      </c>
      <c r="B95" s="43">
        <v>2551290</v>
      </c>
      <c r="C95" s="49">
        <v>2496457</v>
      </c>
      <c r="D95" s="30">
        <v>2253779</v>
      </c>
      <c r="E95" s="48">
        <v>1937194</v>
      </c>
      <c r="F95" s="48"/>
      <c r="G95" s="47">
        <f t="shared" si="10"/>
        <v>2.1964327845422531</v>
      </c>
      <c r="H95" s="46">
        <f t="shared" si="10"/>
        <v>10.767604099603377</v>
      </c>
      <c r="I95" s="46">
        <v>16.342452020809482</v>
      </c>
    </row>
    <row r="96" spans="1:9" x14ac:dyDescent="0.2">
      <c r="A96" s="20" t="s">
        <v>555</v>
      </c>
      <c r="B96" s="43">
        <v>72897</v>
      </c>
      <c r="C96" s="49">
        <v>73090</v>
      </c>
      <c r="D96" s="30">
        <v>79589</v>
      </c>
      <c r="E96" s="48">
        <v>78024</v>
      </c>
      <c r="F96" s="48"/>
      <c r="G96" s="47">
        <f t="shared" si="10"/>
        <v>-0.26405801067177453</v>
      </c>
      <c r="H96" s="46">
        <f t="shared" si="10"/>
        <v>-8.1657012903793245</v>
      </c>
      <c r="I96" s="46">
        <v>2.0057930893058544</v>
      </c>
    </row>
    <row r="98" spans="1:7" x14ac:dyDescent="0.2">
      <c r="A98" s="42" t="s">
        <v>499</v>
      </c>
      <c r="B98" s="42"/>
      <c r="C98" s="43"/>
      <c r="D98" s="42"/>
      <c r="E98" s="42"/>
      <c r="F98" s="44"/>
      <c r="G98" s="44"/>
    </row>
    <row r="99" spans="1:7" x14ac:dyDescent="0.2">
      <c r="A99" s="7" t="s">
        <v>414</v>
      </c>
      <c r="B99" s="7"/>
      <c r="C99" s="7"/>
      <c r="D99" s="7"/>
      <c r="E99" s="7"/>
      <c r="F99" s="7"/>
      <c r="G99" s="7"/>
    </row>
    <row r="103" spans="1:7" x14ac:dyDescent="0.2">
      <c r="C103" s="50" t="s">
        <v>113</v>
      </c>
    </row>
  </sheetData>
  <mergeCells count="2">
    <mergeCell ref="G3:I3"/>
    <mergeCell ref="B4:E4"/>
  </mergeCells>
  <conditionalFormatting sqref="B7">
    <cfRule type="expression" dxfId="35" priority="6" stopIfTrue="1">
      <formula>NOT(ISERROR(SEARCH("County",B7)))</formula>
    </cfRule>
  </conditionalFormatting>
  <conditionalFormatting sqref="B19:B21 B30:B31 B54:B56 B33:B40 B23:B27 B43:B48 B10:B16 B52 B59:B64 B67:B71 B74:B76 B80:B85 B94 B96 B88:B91">
    <cfRule type="expression" dxfId="34" priority="5" stopIfTrue="1">
      <formula>NOT(ISERROR(SEARCH("County",B10)))</formula>
    </cfRule>
  </conditionalFormatting>
  <conditionalFormatting sqref="B32">
    <cfRule type="expression" dxfId="33" priority="4" stopIfTrue="1">
      <formula>NOT(ISERROR(SEARCH("County",B32)))</formula>
    </cfRule>
  </conditionalFormatting>
  <conditionalFormatting sqref="C7">
    <cfRule type="expression" dxfId="32" priority="3" stopIfTrue="1">
      <formula>NOT(ISERROR(SEARCH("County",C7)))</formula>
    </cfRule>
  </conditionalFormatting>
  <conditionalFormatting sqref="C98">
    <cfRule type="expression" dxfId="31" priority="2" stopIfTrue="1">
      <formula>NOT(ISERROR(SEARCH("County",C98)))</formula>
    </cfRule>
  </conditionalFormatting>
  <conditionalFormatting sqref="A99">
    <cfRule type="expression" dxfId="30" priority="1" stopIfTrue="1">
      <formula>NOT(ISERROR(SEARCH("County",A99)))</formula>
    </cfRule>
  </conditionalFormatting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workbookViewId="0"/>
  </sheetViews>
  <sheetFormatPr defaultColWidth="8.85546875" defaultRowHeight="14.25" x14ac:dyDescent="0.2"/>
  <cols>
    <col min="1" max="1" width="6.7109375" style="101" customWidth="1"/>
    <col min="2" max="2" width="15" style="20" customWidth="1"/>
    <col min="3" max="3" width="15" style="50" customWidth="1"/>
    <col min="4" max="4" width="12.5703125" style="20" customWidth="1"/>
    <col min="5" max="5" width="12.85546875" style="20" customWidth="1"/>
    <col min="6" max="6" width="13.140625" style="20" customWidth="1"/>
    <col min="7" max="7" width="3.5703125" style="20" customWidth="1"/>
    <col min="8" max="8" width="8.85546875" style="20" customWidth="1"/>
    <col min="9" max="9" width="10" style="20" customWidth="1"/>
    <col min="10" max="10" width="7.85546875" style="20" customWidth="1"/>
    <col min="11" max="11" width="8.140625" style="20" customWidth="1"/>
    <col min="12" max="12" width="8.85546875" style="100"/>
    <col min="13" max="13" width="14.7109375" style="100" customWidth="1"/>
    <col min="14" max="16384" width="8.85546875" style="100"/>
  </cols>
  <sheetData>
    <row r="1" spans="1:14" ht="13.9" x14ac:dyDescent="0.25">
      <c r="A1" s="21" t="s">
        <v>625</v>
      </c>
      <c r="B1" s="61"/>
      <c r="C1" s="99"/>
      <c r="D1" s="61"/>
      <c r="E1" s="61"/>
      <c r="F1" s="61"/>
      <c r="G1" s="61"/>
      <c r="H1" s="61"/>
      <c r="I1" s="61"/>
      <c r="J1" s="61"/>
      <c r="K1" s="61"/>
    </row>
    <row r="3" spans="1:14" ht="13.9" x14ac:dyDescent="0.25">
      <c r="B3" s="21" t="s">
        <v>504</v>
      </c>
      <c r="C3" s="102"/>
      <c r="D3" s="160" t="s">
        <v>578</v>
      </c>
      <c r="E3" s="160"/>
      <c r="F3" s="160"/>
      <c r="G3" s="92"/>
      <c r="H3" s="92"/>
      <c r="I3" s="103" t="s">
        <v>626</v>
      </c>
      <c r="J3" s="103"/>
      <c r="K3" s="103"/>
    </row>
    <row r="4" spans="1:14" ht="13.9" x14ac:dyDescent="0.25">
      <c r="A4" s="21" t="s">
        <v>627</v>
      </c>
      <c r="B4" s="21" t="s">
        <v>604</v>
      </c>
      <c r="C4" s="26">
        <v>2012</v>
      </c>
      <c r="D4" s="95">
        <v>2010</v>
      </c>
      <c r="E4" s="56">
        <v>2000</v>
      </c>
      <c r="F4" s="54">
        <v>1990</v>
      </c>
      <c r="G4" s="54"/>
      <c r="H4" s="54">
        <v>2012</v>
      </c>
      <c r="I4" s="95">
        <v>2010</v>
      </c>
      <c r="J4" s="26">
        <v>2000</v>
      </c>
      <c r="K4" s="26">
        <v>1990</v>
      </c>
    </row>
    <row r="5" spans="1:14" ht="13.9" x14ac:dyDescent="0.25">
      <c r="B5" s="21"/>
      <c r="C5" s="102"/>
      <c r="D5" s="21"/>
      <c r="E5" s="104"/>
      <c r="F5" s="105"/>
      <c r="G5" s="105"/>
      <c r="H5" s="105"/>
      <c r="I5" s="101"/>
      <c r="J5" s="101"/>
      <c r="K5" s="101"/>
    </row>
    <row r="6" spans="1:14" ht="13.9" x14ac:dyDescent="0.25">
      <c r="B6" s="97" t="s">
        <v>628</v>
      </c>
      <c r="C6" s="75">
        <v>19074434</v>
      </c>
      <c r="D6" s="75">
        <v>18801332</v>
      </c>
      <c r="E6" s="30">
        <v>15982824</v>
      </c>
      <c r="F6" s="48">
        <v>12938071</v>
      </c>
      <c r="G6" s="48"/>
      <c r="H6" s="106">
        <v>100</v>
      </c>
      <c r="I6" s="106">
        <v>100</v>
      </c>
      <c r="J6" s="106">
        <v>100</v>
      </c>
      <c r="K6" s="106">
        <v>100</v>
      </c>
    </row>
    <row r="7" spans="1:14" ht="13.9" x14ac:dyDescent="0.25">
      <c r="B7" s="97"/>
      <c r="C7" s="30"/>
      <c r="D7" s="30"/>
      <c r="E7" s="30"/>
      <c r="F7" s="75"/>
      <c r="G7" s="75"/>
      <c r="H7" s="75"/>
      <c r="I7" s="106"/>
      <c r="J7" s="106"/>
      <c r="K7" s="106"/>
    </row>
    <row r="8" spans="1:14" ht="13.9" x14ac:dyDescent="0.25">
      <c r="A8" s="21">
        <v>1</v>
      </c>
      <c r="B8" s="107" t="s">
        <v>629</v>
      </c>
      <c r="C8" s="75">
        <v>2551290</v>
      </c>
      <c r="D8" s="75">
        <v>2496457</v>
      </c>
      <c r="E8" s="75">
        <v>2253779</v>
      </c>
      <c r="F8" s="75">
        <v>1937194</v>
      </c>
      <c r="G8" s="48"/>
      <c r="H8" s="108">
        <f t="shared" ref="H8:K39" si="0">(C8/C$6)*100</f>
        <v>13.375442752324918</v>
      </c>
      <c r="I8" s="109">
        <f t="shared" si="0"/>
        <v>13.278085829238057</v>
      </c>
      <c r="J8" s="109">
        <f t="shared" si="0"/>
        <v>14.101256448797784</v>
      </c>
      <c r="K8" s="109">
        <f t="shared" si="0"/>
        <v>14.972819363875805</v>
      </c>
      <c r="N8" s="110" t="s">
        <v>113</v>
      </c>
    </row>
    <row r="9" spans="1:14" ht="13.9" x14ac:dyDescent="0.25">
      <c r="A9" s="21">
        <v>2</v>
      </c>
      <c r="B9" s="107" t="s">
        <v>519</v>
      </c>
      <c r="C9" s="75">
        <v>1771099</v>
      </c>
      <c r="D9" s="75">
        <v>1748066</v>
      </c>
      <c r="E9" s="75">
        <v>1623018</v>
      </c>
      <c r="F9" s="75">
        <v>1255531</v>
      </c>
      <c r="G9" s="48"/>
      <c r="H9" s="108">
        <f t="shared" si="0"/>
        <v>9.2851981872699341</v>
      </c>
      <c r="I9" s="109">
        <f t="shared" si="0"/>
        <v>9.2975646619079964</v>
      </c>
      <c r="J9" s="109">
        <f t="shared" si="0"/>
        <v>10.154763638766214</v>
      </c>
      <c r="K9" s="109">
        <f t="shared" si="0"/>
        <v>9.7041591439713084</v>
      </c>
      <c r="M9" s="109"/>
    </row>
    <row r="10" spans="1:14" ht="13.9" x14ac:dyDescent="0.25">
      <c r="A10" s="21">
        <v>3</v>
      </c>
      <c r="B10" s="107" t="s">
        <v>285</v>
      </c>
      <c r="C10" s="75">
        <v>1335415</v>
      </c>
      <c r="D10" s="75">
        <v>1320134</v>
      </c>
      <c r="E10" s="75">
        <v>1131191</v>
      </c>
      <c r="F10" s="75">
        <v>863503</v>
      </c>
      <c r="G10" s="48"/>
      <c r="H10" s="108">
        <f t="shared" si="0"/>
        <v>7.0010727448059527</v>
      </c>
      <c r="I10" s="109">
        <f t="shared" si="0"/>
        <v>7.0214918815326488</v>
      </c>
      <c r="J10" s="109">
        <f t="shared" si="0"/>
        <v>7.077541490790364</v>
      </c>
      <c r="K10" s="109">
        <f t="shared" si="0"/>
        <v>6.6741247594019226</v>
      </c>
      <c r="M10" s="109"/>
    </row>
    <row r="11" spans="1:14" ht="13.9" x14ac:dyDescent="0.25">
      <c r="A11" s="21">
        <v>4</v>
      </c>
      <c r="B11" s="107" t="s">
        <v>541</v>
      </c>
      <c r="C11" s="75">
        <v>1256118</v>
      </c>
      <c r="D11" s="75">
        <v>1229226</v>
      </c>
      <c r="E11" s="75">
        <v>998948</v>
      </c>
      <c r="F11" s="75">
        <v>834054</v>
      </c>
      <c r="G11" s="48"/>
      <c r="H11" s="108">
        <f t="shared" si="0"/>
        <v>6.5853487448172778</v>
      </c>
      <c r="I11" s="109">
        <f t="shared" si="0"/>
        <v>6.5379729478741186</v>
      </c>
      <c r="J11" s="109">
        <f t="shared" si="0"/>
        <v>6.2501345194065836</v>
      </c>
      <c r="K11" s="109">
        <f t="shared" si="0"/>
        <v>6.4465096844807848</v>
      </c>
      <c r="M11" s="109"/>
    </row>
    <row r="12" spans="1:14" ht="13.9" x14ac:dyDescent="0.25">
      <c r="A12" s="21">
        <v>5</v>
      </c>
      <c r="B12" s="107" t="s">
        <v>558</v>
      </c>
      <c r="C12" s="75">
        <v>1175941</v>
      </c>
      <c r="D12" s="75">
        <v>1145956</v>
      </c>
      <c r="E12" s="75">
        <v>896344</v>
      </c>
      <c r="F12" s="75">
        <v>677491</v>
      </c>
      <c r="G12" s="48"/>
      <c r="H12" s="108">
        <f t="shared" si="0"/>
        <v>6.1650112396519869</v>
      </c>
      <c r="I12" s="109">
        <f t="shared" si="0"/>
        <v>6.0950787954810863</v>
      </c>
      <c r="J12" s="109">
        <f t="shared" si="0"/>
        <v>5.6081703708931538</v>
      </c>
      <c r="K12" s="109">
        <f t="shared" si="0"/>
        <v>5.2364143000915675</v>
      </c>
      <c r="M12" s="109"/>
    </row>
    <row r="13" spans="1:14" ht="13.9" x14ac:dyDescent="0.25">
      <c r="A13" s="21">
        <v>6</v>
      </c>
      <c r="B13" s="107" t="s">
        <v>561</v>
      </c>
      <c r="C13" s="75">
        <v>920381</v>
      </c>
      <c r="D13" s="75">
        <v>916542</v>
      </c>
      <c r="E13" s="75">
        <v>921495</v>
      </c>
      <c r="F13" s="75">
        <v>851659</v>
      </c>
      <c r="G13" s="48"/>
      <c r="H13" s="108">
        <f t="shared" si="0"/>
        <v>4.8252073954068573</v>
      </c>
      <c r="I13" s="109">
        <f t="shared" si="0"/>
        <v>4.8748780139619896</v>
      </c>
      <c r="J13" s="109">
        <f t="shared" si="0"/>
        <v>5.7655330497288837</v>
      </c>
      <c r="K13" s="109">
        <f t="shared" si="0"/>
        <v>6.5825809736242746</v>
      </c>
      <c r="M13" s="109"/>
    </row>
    <row r="14" spans="1:14" ht="13.9" x14ac:dyDescent="0.25">
      <c r="A14" s="21">
        <v>7</v>
      </c>
      <c r="B14" s="107" t="s">
        <v>528</v>
      </c>
      <c r="C14" s="75">
        <v>869729</v>
      </c>
      <c r="D14" s="75">
        <v>864263</v>
      </c>
      <c r="E14" s="75">
        <v>778879</v>
      </c>
      <c r="F14" s="75">
        <v>672971</v>
      </c>
      <c r="G14" s="48"/>
      <c r="H14" s="108">
        <f t="shared" si="0"/>
        <v>4.5596582315365159</v>
      </c>
      <c r="I14" s="109">
        <f t="shared" si="0"/>
        <v>4.5968179275808758</v>
      </c>
      <c r="J14" s="109">
        <f t="shared" si="0"/>
        <v>4.873225157206261</v>
      </c>
      <c r="K14" s="109">
        <f t="shared" si="0"/>
        <v>5.201478643918402</v>
      </c>
      <c r="M14" s="109"/>
    </row>
    <row r="15" spans="1:14" ht="13.9" x14ac:dyDescent="0.25">
      <c r="A15" s="21">
        <v>8</v>
      </c>
      <c r="B15" s="107" t="s">
        <v>182</v>
      </c>
      <c r="C15" s="75">
        <v>638029</v>
      </c>
      <c r="D15" s="75">
        <v>618754</v>
      </c>
      <c r="E15" s="75">
        <v>440888</v>
      </c>
      <c r="F15" s="75">
        <v>335113</v>
      </c>
      <c r="G15" s="48"/>
      <c r="H15" s="108">
        <f t="shared" si="0"/>
        <v>3.3449432890118787</v>
      </c>
      <c r="I15" s="109">
        <f t="shared" si="0"/>
        <v>3.2910115091845618</v>
      </c>
      <c r="J15" s="109">
        <f t="shared" si="0"/>
        <v>2.7585112618395846</v>
      </c>
      <c r="K15" s="109">
        <f t="shared" si="0"/>
        <v>2.5901310945039646</v>
      </c>
      <c r="M15" s="109"/>
    </row>
    <row r="16" spans="1:14" ht="13.9" x14ac:dyDescent="0.25">
      <c r="A16" s="21">
        <v>9</v>
      </c>
      <c r="B16" s="107" t="s">
        <v>562</v>
      </c>
      <c r="C16" s="75">
        <v>606888</v>
      </c>
      <c r="D16" s="75">
        <v>602095</v>
      </c>
      <c r="E16" s="75">
        <v>483924</v>
      </c>
      <c r="F16" s="75">
        <v>405382</v>
      </c>
      <c r="G16" s="48"/>
      <c r="H16" s="108">
        <f t="shared" si="0"/>
        <v>3.1816828745744172</v>
      </c>
      <c r="I16" s="109">
        <f t="shared" si="0"/>
        <v>3.2024060848454781</v>
      </c>
      <c r="J16" s="109">
        <f t="shared" si="0"/>
        <v>3.0277753168025874</v>
      </c>
      <c r="K16" s="109">
        <f t="shared" si="0"/>
        <v>3.1332491528296607</v>
      </c>
      <c r="M16" s="109"/>
    </row>
    <row r="17" spans="1:13" ht="13.9" x14ac:dyDescent="0.25">
      <c r="A17" s="21">
        <v>10</v>
      </c>
      <c r="B17" s="107" t="s">
        <v>518</v>
      </c>
      <c r="C17" s="75">
        <v>545625</v>
      </c>
      <c r="D17" s="75">
        <v>543376</v>
      </c>
      <c r="E17" s="75">
        <v>476230</v>
      </c>
      <c r="F17" s="75">
        <v>398978</v>
      </c>
      <c r="G17" s="48"/>
      <c r="H17" s="108">
        <f t="shared" si="0"/>
        <v>2.8605042749892342</v>
      </c>
      <c r="I17" s="109">
        <f t="shared" si="0"/>
        <v>2.8900931061692865</v>
      </c>
      <c r="J17" s="109">
        <f t="shared" si="0"/>
        <v>2.9796361393956414</v>
      </c>
      <c r="K17" s="109">
        <f t="shared" si="0"/>
        <v>3.0837518204993621</v>
      </c>
      <c r="M17" s="109"/>
    </row>
    <row r="18" spans="1:13" ht="13.9" x14ac:dyDescent="0.25">
      <c r="A18" s="21">
        <v>11</v>
      </c>
      <c r="B18" s="107" t="s">
        <v>571</v>
      </c>
      <c r="C18" s="75">
        <v>497145</v>
      </c>
      <c r="D18" s="75">
        <v>494593</v>
      </c>
      <c r="E18" s="75">
        <v>443343</v>
      </c>
      <c r="F18" s="75">
        <v>370737</v>
      </c>
      <c r="G18" s="48"/>
      <c r="H18" s="108">
        <f t="shared" si="0"/>
        <v>2.6063420807139024</v>
      </c>
      <c r="I18" s="109">
        <f t="shared" si="0"/>
        <v>2.630627447034072</v>
      </c>
      <c r="J18" s="109">
        <f t="shared" si="0"/>
        <v>2.7738715010563837</v>
      </c>
      <c r="K18" s="109">
        <f t="shared" si="0"/>
        <v>2.8654735315643265</v>
      </c>
      <c r="M18" s="109"/>
    </row>
    <row r="19" spans="1:13" ht="13.9" x14ac:dyDescent="0.25">
      <c r="A19" s="21">
        <v>12</v>
      </c>
      <c r="B19" s="107" t="s">
        <v>560</v>
      </c>
      <c r="C19" s="75">
        <v>468562</v>
      </c>
      <c r="D19" s="75">
        <v>464697</v>
      </c>
      <c r="E19" s="75">
        <v>344768</v>
      </c>
      <c r="F19" s="75">
        <v>281131</v>
      </c>
      <c r="G19" s="48"/>
      <c r="H19" s="108">
        <f t="shared" si="0"/>
        <v>2.4564922870057377</v>
      </c>
      <c r="I19" s="109">
        <f t="shared" si="0"/>
        <v>2.4716174364667354</v>
      </c>
      <c r="J19" s="109">
        <f t="shared" si="0"/>
        <v>2.1571156636649444</v>
      </c>
      <c r="K19" s="109">
        <f t="shared" si="0"/>
        <v>2.172897335313742</v>
      </c>
      <c r="M19" s="109"/>
    </row>
    <row r="20" spans="1:13" ht="13.9" x14ac:dyDescent="0.25">
      <c r="A20" s="21">
        <v>13</v>
      </c>
      <c r="B20" s="107" t="s">
        <v>321</v>
      </c>
      <c r="C20" s="75">
        <v>428104</v>
      </c>
      <c r="D20" s="75">
        <v>422718</v>
      </c>
      <c r="E20" s="75">
        <v>365199</v>
      </c>
      <c r="F20" s="75">
        <v>287521</v>
      </c>
      <c r="G20" s="48"/>
      <c r="H20" s="108">
        <f t="shared" si="0"/>
        <v>2.244386386510866</v>
      </c>
      <c r="I20" s="109">
        <f t="shared" si="0"/>
        <v>2.2483407026693643</v>
      </c>
      <c r="J20" s="109">
        <f t="shared" si="0"/>
        <v>2.2849466402182745</v>
      </c>
      <c r="K20" s="109">
        <f t="shared" si="0"/>
        <v>2.2222864598594336</v>
      </c>
      <c r="M20" s="109"/>
    </row>
    <row r="21" spans="1:13" ht="13.9" x14ac:dyDescent="0.25">
      <c r="A21" s="21">
        <v>14</v>
      </c>
      <c r="B21" s="107" t="s">
        <v>356</v>
      </c>
      <c r="C21" s="75">
        <v>383664</v>
      </c>
      <c r="D21" s="75">
        <v>379448</v>
      </c>
      <c r="E21" s="75">
        <v>325961</v>
      </c>
      <c r="F21" s="75">
        <v>277776</v>
      </c>
      <c r="G21" s="48"/>
      <c r="H21" s="108">
        <f t="shared" si="0"/>
        <v>2.0114043750918116</v>
      </c>
      <c r="I21" s="109">
        <f t="shared" si="0"/>
        <v>2.0181974340966904</v>
      </c>
      <c r="J21" s="109">
        <f t="shared" si="0"/>
        <v>2.0394455948460672</v>
      </c>
      <c r="K21" s="109">
        <f t="shared" si="0"/>
        <v>2.1469661126453858</v>
      </c>
      <c r="M21" s="109"/>
    </row>
    <row r="22" spans="1:13" ht="13.9" x14ac:dyDescent="0.25">
      <c r="A22" s="21">
        <v>15</v>
      </c>
      <c r="B22" s="107" t="s">
        <v>552</v>
      </c>
      <c r="C22" s="75">
        <v>332989</v>
      </c>
      <c r="D22" s="75">
        <v>331298</v>
      </c>
      <c r="E22" s="75">
        <v>258916</v>
      </c>
      <c r="F22" s="75">
        <v>194835</v>
      </c>
      <c r="G22" s="48"/>
      <c r="H22" s="108">
        <f t="shared" si="0"/>
        <v>1.7457346309725361</v>
      </c>
      <c r="I22" s="109">
        <f t="shared" si="0"/>
        <v>1.7620985576979336</v>
      </c>
      <c r="J22" s="109">
        <f t="shared" si="0"/>
        <v>1.6199640313876946</v>
      </c>
      <c r="K22" s="109">
        <f t="shared" si="0"/>
        <v>1.505904550995276</v>
      </c>
      <c r="M22" s="109"/>
    </row>
    <row r="23" spans="1:13" ht="13.9" x14ac:dyDescent="0.25">
      <c r="A23" s="21">
        <v>16</v>
      </c>
      <c r="B23" s="107" t="s">
        <v>551</v>
      </c>
      <c r="C23" s="75">
        <v>330302</v>
      </c>
      <c r="D23" s="75">
        <v>322833</v>
      </c>
      <c r="E23" s="75">
        <v>264002</v>
      </c>
      <c r="F23" s="75">
        <v>211707</v>
      </c>
      <c r="G23" s="48"/>
      <c r="H23" s="108">
        <f t="shared" si="0"/>
        <v>1.731647712325304</v>
      </c>
      <c r="I23" s="109">
        <f t="shared" si="0"/>
        <v>1.7170751519094498</v>
      </c>
      <c r="J23" s="109">
        <f t="shared" si="0"/>
        <v>1.6517856919402978</v>
      </c>
      <c r="K23" s="109">
        <f t="shared" si="0"/>
        <v>1.6363103897018343</v>
      </c>
      <c r="M23" s="109"/>
    </row>
    <row r="24" spans="1:13" ht="13.9" x14ac:dyDescent="0.25">
      <c r="A24" s="21">
        <v>17</v>
      </c>
      <c r="B24" s="107" t="s">
        <v>524</v>
      </c>
      <c r="C24" s="75">
        <v>329849</v>
      </c>
      <c r="D24" s="75">
        <v>321520</v>
      </c>
      <c r="E24" s="75">
        <v>251377</v>
      </c>
      <c r="F24" s="75">
        <v>152099</v>
      </c>
      <c r="G24" s="48"/>
      <c r="H24" s="108">
        <f t="shared" si="0"/>
        <v>1.7292728056832511</v>
      </c>
      <c r="I24" s="109">
        <f t="shared" si="0"/>
        <v>1.7100916041480465</v>
      </c>
      <c r="J24" s="109">
        <f t="shared" si="0"/>
        <v>1.5727946450514629</v>
      </c>
      <c r="K24" s="109">
        <f t="shared" si="0"/>
        <v>1.1755925593544818</v>
      </c>
      <c r="M24" s="109"/>
    </row>
    <row r="25" spans="1:13" ht="13.9" x14ac:dyDescent="0.25">
      <c r="A25" s="21">
        <v>18</v>
      </c>
      <c r="B25" s="107" t="s">
        <v>547</v>
      </c>
      <c r="C25" s="75">
        <v>299677</v>
      </c>
      <c r="D25" s="75">
        <v>297052</v>
      </c>
      <c r="E25" s="75">
        <v>210527</v>
      </c>
      <c r="F25" s="75">
        <v>152104</v>
      </c>
      <c r="G25" s="48"/>
      <c r="H25" s="108">
        <f t="shared" si="0"/>
        <v>1.5710924895595852</v>
      </c>
      <c r="I25" s="109">
        <f t="shared" si="0"/>
        <v>1.5799518885151329</v>
      </c>
      <c r="J25" s="109">
        <f t="shared" si="0"/>
        <v>1.3172077725438258</v>
      </c>
      <c r="K25" s="109">
        <f t="shared" si="0"/>
        <v>1.1756312049918414</v>
      </c>
      <c r="M25" s="109"/>
    </row>
    <row r="26" spans="1:13" ht="13.9" x14ac:dyDescent="0.25">
      <c r="A26" s="21">
        <v>19</v>
      </c>
      <c r="B26" s="107" t="s">
        <v>529</v>
      </c>
      <c r="C26" s="75">
        <v>299511</v>
      </c>
      <c r="D26" s="75">
        <v>297619</v>
      </c>
      <c r="E26" s="75">
        <v>294410</v>
      </c>
      <c r="F26" s="75">
        <v>262798</v>
      </c>
      <c r="G26" s="48"/>
      <c r="H26" s="108">
        <f t="shared" si="0"/>
        <v>1.5702222147194511</v>
      </c>
      <c r="I26" s="109">
        <f t="shared" si="0"/>
        <v>1.5829676322932866</v>
      </c>
      <c r="J26" s="109">
        <f t="shared" si="0"/>
        <v>1.8420399298647097</v>
      </c>
      <c r="K26" s="109">
        <f t="shared" si="0"/>
        <v>2.0311992413706803</v>
      </c>
      <c r="M26" s="109"/>
    </row>
    <row r="27" spans="1:13" ht="13.9" x14ac:dyDescent="0.25">
      <c r="A27" s="21">
        <v>20</v>
      </c>
      <c r="B27" s="107" t="s">
        <v>559</v>
      </c>
      <c r="C27" s="75">
        <v>280866</v>
      </c>
      <c r="D27" s="75">
        <v>268685</v>
      </c>
      <c r="E27" s="75">
        <v>172493</v>
      </c>
      <c r="F27" s="75">
        <v>107728</v>
      </c>
      <c r="G27" s="48"/>
      <c r="H27" s="108">
        <f t="shared" si="0"/>
        <v>1.4724735737899222</v>
      </c>
      <c r="I27" s="109">
        <f t="shared" si="0"/>
        <v>1.4290742804818297</v>
      </c>
      <c r="J27" s="109">
        <f t="shared" si="0"/>
        <v>1.0792398139402648</v>
      </c>
      <c r="K27" s="109">
        <f t="shared" si="0"/>
        <v>0.83264344429706716</v>
      </c>
      <c r="M27" s="109"/>
    </row>
    <row r="28" spans="1:13" ht="13.9" x14ac:dyDescent="0.25">
      <c r="A28" s="21">
        <v>21</v>
      </c>
      <c r="B28" s="107" t="s">
        <v>565</v>
      </c>
      <c r="C28" s="75">
        <v>280355</v>
      </c>
      <c r="D28" s="75">
        <v>277789</v>
      </c>
      <c r="E28" s="75">
        <v>192695</v>
      </c>
      <c r="F28" s="75">
        <v>150171</v>
      </c>
      <c r="G28" s="48"/>
      <c r="H28" s="108">
        <f t="shared" si="0"/>
        <v>1.4697945952157743</v>
      </c>
      <c r="I28" s="109">
        <f t="shared" si="0"/>
        <v>1.4774963816393434</v>
      </c>
      <c r="J28" s="109">
        <f t="shared" si="0"/>
        <v>1.2056380023955715</v>
      </c>
      <c r="K28" s="109">
        <f t="shared" si="0"/>
        <v>1.1606908015885831</v>
      </c>
      <c r="M28" s="109"/>
    </row>
    <row r="29" spans="1:13" ht="13.9" x14ac:dyDescent="0.25">
      <c r="A29" s="21">
        <v>22</v>
      </c>
      <c r="B29" s="107" t="s">
        <v>548</v>
      </c>
      <c r="C29" s="75">
        <v>277670</v>
      </c>
      <c r="D29" s="75">
        <v>275487</v>
      </c>
      <c r="E29" s="75">
        <v>239452</v>
      </c>
      <c r="F29" s="75">
        <v>192493</v>
      </c>
      <c r="G29" s="48"/>
      <c r="H29" s="108">
        <f t="shared" si="0"/>
        <v>1.4557181618075798</v>
      </c>
      <c r="I29" s="109">
        <f t="shared" si="0"/>
        <v>1.4652525682754818</v>
      </c>
      <c r="J29" s="109">
        <f t="shared" si="0"/>
        <v>1.4981832997723055</v>
      </c>
      <c r="K29" s="109">
        <f t="shared" si="0"/>
        <v>1.4878029344559942</v>
      </c>
      <c r="M29" s="109"/>
    </row>
    <row r="30" spans="1:13" ht="13.9" x14ac:dyDescent="0.25">
      <c r="A30" s="21">
        <v>23</v>
      </c>
      <c r="B30" s="107" t="s">
        <v>3</v>
      </c>
      <c r="C30" s="75">
        <v>246770</v>
      </c>
      <c r="D30" s="75">
        <v>247336</v>
      </c>
      <c r="E30" s="75">
        <v>217955</v>
      </c>
      <c r="F30" s="75">
        <v>181596</v>
      </c>
      <c r="G30" s="48"/>
      <c r="H30" s="108">
        <f t="shared" si="0"/>
        <v>1.2937212186741689</v>
      </c>
      <c r="I30" s="109">
        <f t="shared" si="0"/>
        <v>1.3155238150148085</v>
      </c>
      <c r="J30" s="109">
        <f t="shared" si="0"/>
        <v>1.3636826633390946</v>
      </c>
      <c r="K30" s="109">
        <f t="shared" si="0"/>
        <v>1.4035786323942727</v>
      </c>
      <c r="M30" s="109"/>
    </row>
    <row r="31" spans="1:13" ht="13.9" x14ac:dyDescent="0.25">
      <c r="A31" s="21">
        <v>24</v>
      </c>
      <c r="B31" s="107" t="s">
        <v>564</v>
      </c>
      <c r="C31" s="75">
        <v>196071</v>
      </c>
      <c r="D31" s="75">
        <v>190039</v>
      </c>
      <c r="E31" s="75">
        <v>123135</v>
      </c>
      <c r="F31" s="75">
        <v>83829</v>
      </c>
      <c r="G31" s="48"/>
      <c r="H31" s="108">
        <f t="shared" si="0"/>
        <v>1.0279256516864406</v>
      </c>
      <c r="I31" s="109">
        <f t="shared" si="0"/>
        <v>1.0107741302584305</v>
      </c>
      <c r="J31" s="109">
        <f t="shared" si="0"/>
        <v>0.77042079672528463</v>
      </c>
      <c r="K31" s="109">
        <f t="shared" si="0"/>
        <v>0.64792502684519204</v>
      </c>
      <c r="M31" s="109"/>
    </row>
    <row r="32" spans="1:13" ht="13.9" x14ac:dyDescent="0.25">
      <c r="A32" s="21">
        <v>25</v>
      </c>
      <c r="B32" s="107" t="s">
        <v>523</v>
      </c>
      <c r="C32" s="75">
        <v>192071</v>
      </c>
      <c r="D32" s="75">
        <v>190865</v>
      </c>
      <c r="E32" s="75">
        <v>140814</v>
      </c>
      <c r="F32" s="75">
        <v>105986</v>
      </c>
      <c r="G32" s="48"/>
      <c r="H32" s="108">
        <f t="shared" si="0"/>
        <v>1.0069551736109181</v>
      </c>
      <c r="I32" s="109">
        <f t="shared" si="0"/>
        <v>1.015167436009321</v>
      </c>
      <c r="J32" s="109">
        <f t="shared" si="0"/>
        <v>0.88103328923599489</v>
      </c>
      <c r="K32" s="109">
        <f t="shared" si="0"/>
        <v>0.81917930424094898</v>
      </c>
      <c r="M32" s="109"/>
    </row>
    <row r="33" spans="1:13" ht="13.9" x14ac:dyDescent="0.25">
      <c r="A33" s="21">
        <v>26</v>
      </c>
      <c r="B33" s="107" t="s">
        <v>557</v>
      </c>
      <c r="C33" s="75">
        <v>187280</v>
      </c>
      <c r="D33" s="75">
        <v>180822</v>
      </c>
      <c r="E33" s="75">
        <v>170498</v>
      </c>
      <c r="F33" s="75">
        <v>143777</v>
      </c>
      <c r="G33" s="48"/>
      <c r="H33" s="108">
        <f t="shared" si="0"/>
        <v>0.98183778349596118</v>
      </c>
      <c r="I33" s="109">
        <f t="shared" si="0"/>
        <v>0.96175100785412437</v>
      </c>
      <c r="J33" s="109">
        <f t="shared" si="0"/>
        <v>1.0667576643526826</v>
      </c>
      <c r="K33" s="109">
        <f t="shared" si="0"/>
        <v>1.1112707605330037</v>
      </c>
      <c r="M33" s="109"/>
    </row>
    <row r="34" spans="1:13" ht="13.9" x14ac:dyDescent="0.25">
      <c r="A34" s="21">
        <v>27</v>
      </c>
      <c r="B34" s="107" t="s">
        <v>539</v>
      </c>
      <c r="C34" s="75">
        <v>173104</v>
      </c>
      <c r="D34" s="75">
        <v>172778</v>
      </c>
      <c r="E34" s="75">
        <v>130802</v>
      </c>
      <c r="F34" s="75">
        <v>101115</v>
      </c>
      <c r="G34" s="48"/>
      <c r="H34" s="108">
        <f t="shared" si="0"/>
        <v>0.90751840919630955</v>
      </c>
      <c r="I34" s="109">
        <f t="shared" si="0"/>
        <v>0.91896680511785023</v>
      </c>
      <c r="J34" s="109">
        <f t="shared" si="0"/>
        <v>0.81839104278442898</v>
      </c>
      <c r="K34" s="109">
        <f t="shared" si="0"/>
        <v>0.78153072432513315</v>
      </c>
      <c r="M34" s="109"/>
    </row>
    <row r="35" spans="1:13" ht="13.9" x14ac:dyDescent="0.25">
      <c r="A35" s="21">
        <v>28</v>
      </c>
      <c r="B35" s="107" t="s">
        <v>516</v>
      </c>
      <c r="C35" s="75">
        <v>169392</v>
      </c>
      <c r="D35" s="75">
        <v>168852</v>
      </c>
      <c r="E35" s="75">
        <v>148217</v>
      </c>
      <c r="F35" s="75">
        <v>126994</v>
      </c>
      <c r="G35" s="48"/>
      <c r="H35" s="108">
        <f t="shared" si="0"/>
        <v>0.88805780554222469</v>
      </c>
      <c r="I35" s="109">
        <f t="shared" si="0"/>
        <v>0.89808530587088198</v>
      </c>
      <c r="J35" s="109">
        <f t="shared" si="0"/>
        <v>0.92735176211663217</v>
      </c>
      <c r="K35" s="109">
        <f t="shared" si="0"/>
        <v>0.98155281417144791</v>
      </c>
      <c r="M35" s="109"/>
    </row>
    <row r="36" spans="1:13" ht="13.9" x14ac:dyDescent="0.25">
      <c r="A36" s="21">
        <v>29</v>
      </c>
      <c r="B36" s="107" t="s">
        <v>521</v>
      </c>
      <c r="C36" s="75">
        <v>163357</v>
      </c>
      <c r="D36" s="75">
        <v>159978</v>
      </c>
      <c r="E36" s="75">
        <v>141627</v>
      </c>
      <c r="F36" s="75">
        <v>110975</v>
      </c>
      <c r="G36" s="48"/>
      <c r="H36" s="108">
        <f t="shared" si="0"/>
        <v>0.85641859674578014</v>
      </c>
      <c r="I36" s="109">
        <f t="shared" si="0"/>
        <v>0.85088652229533523</v>
      </c>
      <c r="J36" s="109">
        <f t="shared" si="0"/>
        <v>0.8861199998198066</v>
      </c>
      <c r="K36" s="109">
        <f t="shared" si="0"/>
        <v>0.85773992119845366</v>
      </c>
      <c r="M36" s="109"/>
    </row>
    <row r="37" spans="1:13" ht="13.9" x14ac:dyDescent="0.25">
      <c r="A37" s="21">
        <v>30</v>
      </c>
      <c r="B37" s="107" t="s">
        <v>566</v>
      </c>
      <c r="C37" s="75">
        <v>155390</v>
      </c>
      <c r="D37" s="75">
        <v>151372</v>
      </c>
      <c r="E37" s="75">
        <v>117743</v>
      </c>
      <c r="F37" s="75">
        <v>81608</v>
      </c>
      <c r="G37" s="48"/>
      <c r="H37" s="108">
        <f t="shared" si="0"/>
        <v>0.81465064703885837</v>
      </c>
      <c r="I37" s="109">
        <f t="shared" si="0"/>
        <v>0.80511316964138502</v>
      </c>
      <c r="J37" s="109">
        <f t="shared" si="0"/>
        <v>0.73668458089759359</v>
      </c>
      <c r="K37" s="109">
        <f t="shared" si="0"/>
        <v>0.63075863473001503</v>
      </c>
      <c r="M37" s="109"/>
    </row>
    <row r="38" spans="1:13" ht="13.9" x14ac:dyDescent="0.25">
      <c r="A38" s="21">
        <v>31</v>
      </c>
      <c r="B38" s="107" t="s">
        <v>553</v>
      </c>
      <c r="C38" s="75">
        <v>147203</v>
      </c>
      <c r="D38" s="75">
        <v>146318</v>
      </c>
      <c r="E38" s="75">
        <v>126731</v>
      </c>
      <c r="F38" s="75">
        <v>100900</v>
      </c>
      <c r="G38" s="48"/>
      <c r="H38" s="108">
        <f t="shared" si="0"/>
        <v>0.7717293210377828</v>
      </c>
      <c r="I38" s="109">
        <f t="shared" si="0"/>
        <v>0.77823209547068262</v>
      </c>
      <c r="J38" s="109">
        <f t="shared" si="0"/>
        <v>0.79291994956585898</v>
      </c>
      <c r="K38" s="109">
        <f t="shared" si="0"/>
        <v>0.77986896191866617</v>
      </c>
      <c r="M38" s="109"/>
    </row>
    <row r="39" spans="1:13" ht="13.9" x14ac:dyDescent="0.25">
      <c r="A39" s="21">
        <v>32</v>
      </c>
      <c r="B39" s="107" t="s">
        <v>522</v>
      </c>
      <c r="C39" s="75">
        <v>140761</v>
      </c>
      <c r="D39" s="75">
        <v>141236</v>
      </c>
      <c r="E39" s="75">
        <v>118085</v>
      </c>
      <c r="F39" s="75">
        <v>93513</v>
      </c>
      <c r="G39" s="48"/>
      <c r="H39" s="108">
        <f t="shared" si="0"/>
        <v>0.73795636609715387</v>
      </c>
      <c r="I39" s="109">
        <f t="shared" si="0"/>
        <v>0.75120209568130591</v>
      </c>
      <c r="J39" s="109">
        <f t="shared" si="0"/>
        <v>0.73882437796975053</v>
      </c>
      <c r="K39" s="109">
        <f t="shared" si="0"/>
        <v>0.72277389728345132</v>
      </c>
      <c r="M39" s="109"/>
    </row>
    <row r="40" spans="1:13" ht="13.9" x14ac:dyDescent="0.25">
      <c r="A40" s="21">
        <v>33</v>
      </c>
      <c r="B40" s="107" t="s">
        <v>543</v>
      </c>
      <c r="C40" s="75">
        <v>139446</v>
      </c>
      <c r="D40" s="75">
        <v>138028</v>
      </c>
      <c r="E40" s="75">
        <v>112947</v>
      </c>
      <c r="F40" s="75">
        <v>90208</v>
      </c>
      <c r="G40" s="48"/>
      <c r="H40" s="108">
        <f t="shared" ref="H40:K74" si="1">(C40/C$6)*100</f>
        <v>0.73106232142982597</v>
      </c>
      <c r="I40" s="109">
        <f t="shared" si="1"/>
        <v>0.73413947479891317</v>
      </c>
      <c r="J40" s="109">
        <f t="shared" si="1"/>
        <v>0.70667736815471405</v>
      </c>
      <c r="K40" s="109">
        <f t="shared" si="1"/>
        <v>0.69722913098869221</v>
      </c>
      <c r="M40" s="109"/>
    </row>
    <row r="41" spans="1:13" ht="13.9" x14ac:dyDescent="0.25">
      <c r="A41" s="21">
        <v>34</v>
      </c>
      <c r="B41" s="107" t="s">
        <v>567</v>
      </c>
      <c r="C41" s="75">
        <v>100198</v>
      </c>
      <c r="D41" s="75">
        <v>93420</v>
      </c>
      <c r="E41" s="75">
        <v>53345</v>
      </c>
      <c r="F41" s="75">
        <v>31577</v>
      </c>
      <c r="G41" s="48"/>
      <c r="H41" s="108">
        <f t="shared" si="1"/>
        <v>0.52529999055279963</v>
      </c>
      <c r="I41" s="109">
        <f t="shared" si="1"/>
        <v>0.49687968916244873</v>
      </c>
      <c r="J41" s="109">
        <f t="shared" si="1"/>
        <v>0.33376454624038904</v>
      </c>
      <c r="K41" s="109">
        <f t="shared" si="1"/>
        <v>0.24406265818142445</v>
      </c>
      <c r="M41" s="109"/>
    </row>
    <row r="42" spans="1:13" ht="13.9" x14ac:dyDescent="0.25">
      <c r="A42" s="21">
        <v>35</v>
      </c>
      <c r="B42" s="107" t="s">
        <v>540</v>
      </c>
      <c r="C42" s="75">
        <v>98955</v>
      </c>
      <c r="D42" s="75">
        <v>98786</v>
      </c>
      <c r="E42" s="75">
        <v>87366</v>
      </c>
      <c r="F42" s="75">
        <v>68432</v>
      </c>
      <c r="G42" s="48"/>
      <c r="H42" s="108">
        <f t="shared" si="1"/>
        <v>0.51878341449083099</v>
      </c>
      <c r="I42" s="109">
        <f t="shared" si="1"/>
        <v>0.52542022022694979</v>
      </c>
      <c r="J42" s="109">
        <f t="shared" si="1"/>
        <v>0.54662430118732463</v>
      </c>
      <c r="K42" s="109">
        <f t="shared" si="1"/>
        <v>0.52891965115974404</v>
      </c>
      <c r="M42" s="109"/>
    </row>
    <row r="43" spans="1:13" ht="13.9" x14ac:dyDescent="0.25">
      <c r="A43" s="21">
        <v>36</v>
      </c>
      <c r="B43" s="107" t="s">
        <v>530</v>
      </c>
      <c r="C43" s="75">
        <v>97160</v>
      </c>
      <c r="D43" s="75">
        <v>95696</v>
      </c>
      <c r="E43" s="75">
        <v>49832</v>
      </c>
      <c r="F43" s="75">
        <v>28701</v>
      </c>
      <c r="G43" s="48"/>
      <c r="H43" s="108">
        <f t="shared" si="1"/>
        <v>0.50937291245444039</v>
      </c>
      <c r="I43" s="109">
        <f t="shared" si="1"/>
        <v>0.50898521445182709</v>
      </c>
      <c r="J43" s="109">
        <f t="shared" si="1"/>
        <v>0.31178470087639082</v>
      </c>
      <c r="K43" s="109">
        <f t="shared" si="1"/>
        <v>0.22183368757212724</v>
      </c>
      <c r="M43" s="109"/>
    </row>
    <row r="44" spans="1:13" x14ac:dyDescent="0.2">
      <c r="A44" s="21">
        <v>37</v>
      </c>
      <c r="B44" s="107" t="s">
        <v>556</v>
      </c>
      <c r="C44" s="75">
        <v>73745</v>
      </c>
      <c r="D44" s="75">
        <v>73314</v>
      </c>
      <c r="E44" s="75">
        <v>57663</v>
      </c>
      <c r="F44" s="75">
        <v>43941</v>
      </c>
      <c r="G44" s="48"/>
      <c r="H44" s="108">
        <f t="shared" si="1"/>
        <v>0.38661697641985077</v>
      </c>
      <c r="I44" s="109">
        <f t="shared" si="1"/>
        <v>0.38994045741014521</v>
      </c>
      <c r="J44" s="109">
        <f t="shared" si="1"/>
        <v>0.36078104845551695</v>
      </c>
      <c r="K44" s="109">
        <f t="shared" si="1"/>
        <v>0.3396255902444808</v>
      </c>
      <c r="M44" s="109"/>
    </row>
    <row r="45" spans="1:13" x14ac:dyDescent="0.2">
      <c r="A45" s="21">
        <v>38</v>
      </c>
      <c r="B45" s="107" t="s">
        <v>563</v>
      </c>
      <c r="C45" s="75">
        <v>73158</v>
      </c>
      <c r="D45" s="75">
        <v>74364</v>
      </c>
      <c r="E45" s="75">
        <v>70423</v>
      </c>
      <c r="F45" s="75">
        <v>65070</v>
      </c>
      <c r="G45" s="48"/>
      <c r="H45" s="108">
        <f t="shared" si="1"/>
        <v>0.38353955876226786</v>
      </c>
      <c r="I45" s="109">
        <f t="shared" si="1"/>
        <v>0.39552516811042959</v>
      </c>
      <c r="J45" s="109">
        <f t="shared" si="1"/>
        <v>0.44061675208336148</v>
      </c>
      <c r="K45" s="109">
        <f t="shared" si="1"/>
        <v>0.50293432459908438</v>
      </c>
      <c r="M45" s="109"/>
    </row>
    <row r="46" spans="1:13" x14ac:dyDescent="0.2">
      <c r="A46" s="21">
        <v>39</v>
      </c>
      <c r="B46" s="107" t="s">
        <v>555</v>
      </c>
      <c r="C46" s="75">
        <v>72897</v>
      </c>
      <c r="D46" s="75">
        <v>73090</v>
      </c>
      <c r="E46" s="75">
        <v>79589</v>
      </c>
      <c r="F46" s="75">
        <v>78024</v>
      </c>
      <c r="G46" s="48"/>
      <c r="H46" s="108">
        <f t="shared" si="1"/>
        <v>0.38217123506784001</v>
      </c>
      <c r="I46" s="109">
        <f t="shared" si="1"/>
        <v>0.3887490524607512</v>
      </c>
      <c r="J46" s="109">
        <f t="shared" si="1"/>
        <v>0.4979658163038021</v>
      </c>
      <c r="K46" s="109">
        <f t="shared" si="1"/>
        <v>0.60305744187058485</v>
      </c>
      <c r="M46" s="109"/>
    </row>
    <row r="47" spans="1:13" x14ac:dyDescent="0.2">
      <c r="A47" s="21">
        <v>40</v>
      </c>
      <c r="B47" s="107" t="s">
        <v>525</v>
      </c>
      <c r="C47" s="75">
        <v>67729</v>
      </c>
      <c r="D47" s="75">
        <v>67531</v>
      </c>
      <c r="E47" s="75">
        <v>56513</v>
      </c>
      <c r="F47" s="75">
        <v>42613</v>
      </c>
      <c r="G47" s="48"/>
      <c r="H47" s="108">
        <f t="shared" si="1"/>
        <v>0.35507737739426504</v>
      </c>
      <c r="I47" s="109">
        <f t="shared" si="1"/>
        <v>0.3591819983818168</v>
      </c>
      <c r="J47" s="109">
        <f t="shared" si="1"/>
        <v>0.3535858243824746</v>
      </c>
      <c r="K47" s="109">
        <f t="shared" si="1"/>
        <v>0.32936130896174554</v>
      </c>
      <c r="M47" s="109"/>
    </row>
    <row r="48" spans="1:13" x14ac:dyDescent="0.2">
      <c r="A48" s="21">
        <v>41</v>
      </c>
      <c r="B48" s="107" t="s">
        <v>573</v>
      </c>
      <c r="C48" s="75">
        <v>56965</v>
      </c>
      <c r="D48" s="75">
        <v>55043</v>
      </c>
      <c r="E48" s="75">
        <v>40601</v>
      </c>
      <c r="F48" s="75">
        <v>27759</v>
      </c>
      <c r="G48" s="48"/>
      <c r="H48" s="108">
        <f t="shared" si="1"/>
        <v>0.2986458208930341</v>
      </c>
      <c r="I48" s="109">
        <f t="shared" si="1"/>
        <v>0.29276117245310063</v>
      </c>
      <c r="J48" s="109">
        <f t="shared" si="1"/>
        <v>0.25402895007790866</v>
      </c>
      <c r="K48" s="109">
        <f t="shared" si="1"/>
        <v>0.21455284949356054</v>
      </c>
      <c r="M48" s="109"/>
    </row>
    <row r="49" spans="1:13" x14ac:dyDescent="0.2">
      <c r="A49" s="21">
        <v>42</v>
      </c>
      <c r="B49" s="107" t="s">
        <v>544</v>
      </c>
      <c r="C49" s="75">
        <v>49847</v>
      </c>
      <c r="D49" s="75">
        <v>49746</v>
      </c>
      <c r="E49" s="75">
        <v>46755</v>
      </c>
      <c r="F49" s="75">
        <v>41375</v>
      </c>
      <c r="G49" s="48"/>
      <c r="H49" s="108">
        <f t="shared" si="1"/>
        <v>0.26132885515764193</v>
      </c>
      <c r="I49" s="109">
        <f t="shared" si="1"/>
        <v>0.26458763666318957</v>
      </c>
      <c r="J49" s="109">
        <f t="shared" si="1"/>
        <v>0.29253278394356341</v>
      </c>
      <c r="K49" s="109">
        <f t="shared" si="1"/>
        <v>0.31979264915148475</v>
      </c>
      <c r="M49" s="109"/>
    </row>
    <row r="50" spans="1:13" x14ac:dyDescent="0.2">
      <c r="A50" s="21">
        <v>43</v>
      </c>
      <c r="B50" s="107" t="s">
        <v>532</v>
      </c>
      <c r="C50" s="75">
        <v>47506</v>
      </c>
      <c r="D50" s="75">
        <v>46389</v>
      </c>
      <c r="E50" s="75">
        <v>45087</v>
      </c>
      <c r="F50" s="75">
        <v>41116</v>
      </c>
      <c r="G50" s="48"/>
      <c r="H50" s="108">
        <f t="shared" si="1"/>
        <v>0.2490558828639424</v>
      </c>
      <c r="I50" s="109">
        <f t="shared" si="1"/>
        <v>0.24673251873856597</v>
      </c>
      <c r="J50" s="109">
        <f t="shared" si="1"/>
        <v>0.28209658067935928</v>
      </c>
      <c r="K50" s="109">
        <f t="shared" si="1"/>
        <v>0.31779080513625257</v>
      </c>
      <c r="M50" s="109"/>
    </row>
    <row r="51" spans="1:13" x14ac:dyDescent="0.2">
      <c r="A51" s="21">
        <v>44</v>
      </c>
      <c r="B51" s="107" t="s">
        <v>568</v>
      </c>
      <c r="C51" s="75">
        <v>43796</v>
      </c>
      <c r="D51" s="75">
        <v>41551</v>
      </c>
      <c r="E51" s="75">
        <v>34844</v>
      </c>
      <c r="F51" s="75">
        <v>26780</v>
      </c>
      <c r="G51" s="48"/>
      <c r="H51" s="108">
        <f t="shared" si="1"/>
        <v>0.22960576444889533</v>
      </c>
      <c r="I51" s="109">
        <f t="shared" si="1"/>
        <v>0.22100029934049356</v>
      </c>
      <c r="J51" s="109">
        <f t="shared" si="1"/>
        <v>0.2180090326965998</v>
      </c>
      <c r="K51" s="109">
        <f t="shared" si="1"/>
        <v>0.20698603369853205</v>
      </c>
      <c r="M51" s="109"/>
    </row>
    <row r="52" spans="1:13" x14ac:dyDescent="0.2">
      <c r="A52" s="21">
        <v>45</v>
      </c>
      <c r="B52" s="107" t="s">
        <v>549</v>
      </c>
      <c r="C52" s="75">
        <v>40339</v>
      </c>
      <c r="D52" s="75">
        <v>40801</v>
      </c>
      <c r="E52" s="75">
        <v>34450</v>
      </c>
      <c r="F52" s="75">
        <v>25912</v>
      </c>
      <c r="G52" s="48"/>
      <c r="H52" s="108">
        <f t="shared" si="1"/>
        <v>0.21148202877212505</v>
      </c>
      <c r="I52" s="109">
        <f t="shared" si="1"/>
        <v>0.21701122026886183</v>
      </c>
      <c r="J52" s="109">
        <f t="shared" si="1"/>
        <v>0.21554388636200961</v>
      </c>
      <c r="K52" s="109">
        <f t="shared" si="1"/>
        <v>0.20027715105288879</v>
      </c>
      <c r="M52" s="109"/>
    </row>
    <row r="53" spans="1:13" x14ac:dyDescent="0.2">
      <c r="A53" s="21">
        <v>46</v>
      </c>
      <c r="B53" s="107" t="s">
        <v>242</v>
      </c>
      <c r="C53" s="75">
        <v>39805</v>
      </c>
      <c r="D53" s="75">
        <v>39996</v>
      </c>
      <c r="E53" s="75">
        <v>35910</v>
      </c>
      <c r="F53" s="75">
        <v>29627</v>
      </c>
      <c r="G53" s="48"/>
      <c r="H53" s="108">
        <f t="shared" si="1"/>
        <v>0.2086824699490428</v>
      </c>
      <c r="I53" s="109">
        <f t="shared" si="1"/>
        <v>0.21272960873197708</v>
      </c>
      <c r="J53" s="109">
        <f t="shared" si="1"/>
        <v>0.22467869257648082</v>
      </c>
      <c r="K53" s="109">
        <f t="shared" si="1"/>
        <v>0.22899085961114296</v>
      </c>
      <c r="M53" s="109"/>
    </row>
    <row r="54" spans="1:13" x14ac:dyDescent="0.2">
      <c r="A54" s="21">
        <v>47</v>
      </c>
      <c r="B54" s="107" t="s">
        <v>538</v>
      </c>
      <c r="C54" s="75">
        <v>38132</v>
      </c>
      <c r="D54" s="75">
        <v>39140</v>
      </c>
      <c r="E54" s="75">
        <v>36210</v>
      </c>
      <c r="F54" s="75">
        <v>25773</v>
      </c>
      <c r="G54" s="48"/>
      <c r="H54" s="108">
        <f t="shared" si="1"/>
        <v>0.19991156749395553</v>
      </c>
      <c r="I54" s="109">
        <f t="shared" si="1"/>
        <v>0.20817673981822138</v>
      </c>
      <c r="J54" s="109">
        <f t="shared" si="1"/>
        <v>0.22655570755205712</v>
      </c>
      <c r="K54" s="109">
        <f t="shared" si="1"/>
        <v>0.19920280233428925</v>
      </c>
      <c r="M54" s="109"/>
    </row>
    <row r="55" spans="1:13" x14ac:dyDescent="0.2">
      <c r="A55" s="21">
        <v>48</v>
      </c>
      <c r="B55" s="107" t="s">
        <v>526</v>
      </c>
      <c r="C55" s="75">
        <v>34408</v>
      </c>
      <c r="D55" s="75">
        <v>34862</v>
      </c>
      <c r="E55" s="75">
        <v>32209</v>
      </c>
      <c r="F55" s="75">
        <v>23865</v>
      </c>
      <c r="G55" s="48"/>
      <c r="H55" s="108">
        <f t="shared" si="1"/>
        <v>0.18038805240564412</v>
      </c>
      <c r="I55" s="109">
        <f t="shared" si="1"/>
        <v>0.18542303279363398</v>
      </c>
      <c r="J55" s="109">
        <f t="shared" si="1"/>
        <v>0.20152258449445482</v>
      </c>
      <c r="K55" s="109">
        <f t="shared" si="1"/>
        <v>0.18445562711782923</v>
      </c>
      <c r="M55" s="109"/>
    </row>
    <row r="56" spans="1:13" x14ac:dyDescent="0.2">
      <c r="A56" s="21">
        <v>49</v>
      </c>
      <c r="B56" s="107" t="s">
        <v>572</v>
      </c>
      <c r="C56" s="75">
        <v>30771</v>
      </c>
      <c r="D56" s="75">
        <v>30776</v>
      </c>
      <c r="E56" s="75">
        <v>22863</v>
      </c>
      <c r="F56" s="75">
        <v>14202</v>
      </c>
      <c r="G56" s="48"/>
      <c r="H56" s="108">
        <f t="shared" si="1"/>
        <v>0.16132064521547534</v>
      </c>
      <c r="I56" s="109">
        <f t="shared" si="1"/>
        <v>0.16369053001138431</v>
      </c>
      <c r="J56" s="109">
        <f t="shared" si="1"/>
        <v>0.14304731128866838</v>
      </c>
      <c r="K56" s="109">
        <f t="shared" si="1"/>
        <v>0.10976906835648065</v>
      </c>
      <c r="M56" s="109"/>
    </row>
    <row r="57" spans="1:13" x14ac:dyDescent="0.2">
      <c r="A57" s="21">
        <v>50</v>
      </c>
      <c r="B57" s="107" t="s">
        <v>537</v>
      </c>
      <c r="C57" s="75">
        <v>27762</v>
      </c>
      <c r="D57" s="75">
        <v>27731</v>
      </c>
      <c r="E57" s="75">
        <v>26938</v>
      </c>
      <c r="F57" s="75">
        <v>19499</v>
      </c>
      <c r="G57" s="48"/>
      <c r="H57" s="108">
        <f t="shared" si="1"/>
        <v>0.14554560308316358</v>
      </c>
      <c r="I57" s="109">
        <f t="shared" si="1"/>
        <v>0.14749486898055947</v>
      </c>
      <c r="J57" s="109">
        <f t="shared" si="1"/>
        <v>0.16854343137357952</v>
      </c>
      <c r="K57" s="109">
        <f t="shared" si="1"/>
        <v>0.15071025657534265</v>
      </c>
      <c r="M57" s="109"/>
    </row>
    <row r="58" spans="1:13" x14ac:dyDescent="0.2">
      <c r="A58" s="21">
        <v>51</v>
      </c>
      <c r="B58" s="107" t="s">
        <v>517</v>
      </c>
      <c r="C58" s="75">
        <v>27239</v>
      </c>
      <c r="D58" s="75">
        <v>28520</v>
      </c>
      <c r="E58" s="75">
        <v>26088</v>
      </c>
      <c r="F58" s="75">
        <v>22515</v>
      </c>
      <c r="G58" s="48"/>
      <c r="H58" s="108">
        <f t="shared" si="1"/>
        <v>0.14280371307478901</v>
      </c>
      <c r="I58" s="109">
        <f t="shared" si="1"/>
        <v>0.15169138016391603</v>
      </c>
      <c r="J58" s="109">
        <f t="shared" si="1"/>
        <v>0.16322522227611341</v>
      </c>
      <c r="K58" s="109">
        <f t="shared" si="1"/>
        <v>0.17402130503071131</v>
      </c>
      <c r="M58" s="109"/>
    </row>
    <row r="59" spans="1:13" x14ac:dyDescent="0.2">
      <c r="A59" s="21">
        <v>52</v>
      </c>
      <c r="B59" s="107" t="s">
        <v>515</v>
      </c>
      <c r="C59" s="75">
        <v>26938</v>
      </c>
      <c r="D59" s="75">
        <v>27115</v>
      </c>
      <c r="E59" s="75">
        <v>22259</v>
      </c>
      <c r="F59" s="75">
        <v>18486</v>
      </c>
      <c r="G59" s="48"/>
      <c r="H59" s="108">
        <f t="shared" si="1"/>
        <v>0.14122568459960594</v>
      </c>
      <c r="I59" s="109">
        <f t="shared" si="1"/>
        <v>0.14421850536972591</v>
      </c>
      <c r="J59" s="109">
        <f t="shared" si="1"/>
        <v>0.1392682544711748</v>
      </c>
      <c r="K59" s="109">
        <f t="shared" si="1"/>
        <v>0.14288065044626821</v>
      </c>
      <c r="M59" s="109"/>
    </row>
    <row r="60" spans="1:13" x14ac:dyDescent="0.2">
      <c r="A60" s="21">
        <v>53</v>
      </c>
      <c r="B60" s="107" t="s">
        <v>574</v>
      </c>
      <c r="C60" s="75">
        <v>24922</v>
      </c>
      <c r="D60" s="75">
        <v>24896</v>
      </c>
      <c r="E60" s="75">
        <v>20973</v>
      </c>
      <c r="F60" s="75">
        <v>16919</v>
      </c>
      <c r="G60" s="48"/>
      <c r="H60" s="108">
        <f t="shared" si="1"/>
        <v>0.13065656364954262</v>
      </c>
      <c r="I60" s="109">
        <f t="shared" si="1"/>
        <v>0.13241615008979152</v>
      </c>
      <c r="J60" s="109">
        <f t="shared" si="1"/>
        <v>0.13122211694253783</v>
      </c>
      <c r="K60" s="109">
        <f t="shared" si="1"/>
        <v>0.1307691076977395</v>
      </c>
      <c r="M60" s="109"/>
    </row>
    <row r="61" spans="1:13" x14ac:dyDescent="0.2">
      <c r="A61" s="21">
        <v>54</v>
      </c>
      <c r="B61" s="107" t="s">
        <v>569</v>
      </c>
      <c r="C61" s="75">
        <v>22898</v>
      </c>
      <c r="D61" s="75">
        <v>22570</v>
      </c>
      <c r="E61" s="75">
        <v>19256</v>
      </c>
      <c r="F61" s="75">
        <v>17111</v>
      </c>
      <c r="G61" s="48"/>
      <c r="H61" s="108">
        <f t="shared" si="1"/>
        <v>0.12004550174332827</v>
      </c>
      <c r="I61" s="109">
        <f t="shared" si="1"/>
        <v>0.12004468619563763</v>
      </c>
      <c r="J61" s="109">
        <f t="shared" si="1"/>
        <v>0.12047933456565624</v>
      </c>
      <c r="K61" s="109">
        <f t="shared" si="1"/>
        <v>0.13225310017235181</v>
      </c>
      <c r="M61" s="109"/>
    </row>
    <row r="62" spans="1:13" x14ac:dyDescent="0.2">
      <c r="A62" s="21">
        <v>55</v>
      </c>
      <c r="B62" s="107" t="s">
        <v>542</v>
      </c>
      <c r="C62" s="75">
        <v>19984</v>
      </c>
      <c r="D62" s="75">
        <v>19927</v>
      </c>
      <c r="E62" s="75">
        <v>18564</v>
      </c>
      <c r="F62" s="75">
        <v>15778</v>
      </c>
      <c r="G62" s="48"/>
      <c r="H62" s="108">
        <f t="shared" si="1"/>
        <v>0.10476850846531016</v>
      </c>
      <c r="I62" s="109">
        <f t="shared" si="1"/>
        <v>0.1059871715472074</v>
      </c>
      <c r="J62" s="109">
        <f t="shared" si="1"/>
        <v>0.11614968668866028</v>
      </c>
      <c r="K62" s="109">
        <f t="shared" si="1"/>
        <v>0.12195017325225685</v>
      </c>
      <c r="M62" s="109"/>
    </row>
    <row r="63" spans="1:13" x14ac:dyDescent="0.2">
      <c r="A63" s="21">
        <v>56</v>
      </c>
      <c r="B63" s="107" t="s">
        <v>183</v>
      </c>
      <c r="C63" s="75">
        <v>19227</v>
      </c>
      <c r="D63" s="75">
        <v>19224</v>
      </c>
      <c r="E63" s="75">
        <v>18733</v>
      </c>
      <c r="F63" s="75">
        <v>16569</v>
      </c>
      <c r="G63" s="48"/>
      <c r="H63" s="108">
        <f t="shared" si="1"/>
        <v>0.10079984548951754</v>
      </c>
      <c r="I63" s="109">
        <f t="shared" si="1"/>
        <v>0.10224807476406458</v>
      </c>
      <c r="J63" s="109">
        <f t="shared" si="1"/>
        <v>0.11720707179156825</v>
      </c>
      <c r="K63" s="109">
        <f t="shared" si="1"/>
        <v>0.12806391308256077</v>
      </c>
      <c r="M63" s="109"/>
    </row>
    <row r="64" spans="1:13" x14ac:dyDescent="0.2">
      <c r="A64" s="21">
        <v>57</v>
      </c>
      <c r="B64" s="107" t="s">
        <v>533</v>
      </c>
      <c r="C64" s="75">
        <v>16946</v>
      </c>
      <c r="D64" s="75">
        <v>16939</v>
      </c>
      <c r="E64" s="75">
        <v>14437</v>
      </c>
      <c r="F64" s="75">
        <v>9667</v>
      </c>
      <c r="G64" s="48"/>
      <c r="H64" s="108">
        <f t="shared" si="1"/>
        <v>8.8841430366950858E-2</v>
      </c>
      <c r="I64" s="109">
        <f t="shared" si="1"/>
        <v>9.0094680525826573E-2</v>
      </c>
      <c r="J64" s="109">
        <f t="shared" si="1"/>
        <v>9.0328217341315895E-2</v>
      </c>
      <c r="K64" s="109">
        <f t="shared" si="1"/>
        <v>7.471747527123633E-2</v>
      </c>
      <c r="M64" s="109"/>
    </row>
    <row r="65" spans="1:13" x14ac:dyDescent="0.2">
      <c r="A65" s="21">
        <v>58</v>
      </c>
      <c r="B65" s="107" t="s">
        <v>527</v>
      </c>
      <c r="C65" s="75">
        <v>16298</v>
      </c>
      <c r="D65" s="75">
        <v>16422</v>
      </c>
      <c r="E65" s="75">
        <v>13827</v>
      </c>
      <c r="F65" s="75">
        <v>10585</v>
      </c>
      <c r="G65" s="48"/>
      <c r="H65" s="108">
        <f t="shared" si="1"/>
        <v>8.544421291871622E-2</v>
      </c>
      <c r="I65" s="109">
        <f t="shared" si="1"/>
        <v>8.7344875352448434E-2</v>
      </c>
      <c r="J65" s="109">
        <f t="shared" si="1"/>
        <v>8.6511620224310803E-2</v>
      </c>
      <c r="K65" s="109">
        <f t="shared" si="1"/>
        <v>8.1812814290476529E-2</v>
      </c>
      <c r="M65" s="109"/>
    </row>
    <row r="66" spans="1:13" x14ac:dyDescent="0.2">
      <c r="A66" s="21">
        <v>59</v>
      </c>
      <c r="B66" s="107" t="s">
        <v>535</v>
      </c>
      <c r="C66" s="75">
        <v>15907</v>
      </c>
      <c r="D66" s="75">
        <v>15863</v>
      </c>
      <c r="E66" s="75">
        <v>14560</v>
      </c>
      <c r="F66" s="75">
        <v>11504</v>
      </c>
      <c r="G66" s="48"/>
      <c r="H66" s="108">
        <f t="shared" si="1"/>
        <v>8.3394348686833902E-2</v>
      </c>
      <c r="I66" s="109">
        <f t="shared" si="1"/>
        <v>8.4371681751058913E-2</v>
      </c>
      <c r="J66" s="109">
        <f t="shared" si="1"/>
        <v>9.1097793481302175E-2</v>
      </c>
      <c r="K66" s="109">
        <f t="shared" si="1"/>
        <v>8.8915882437188662E-2</v>
      </c>
      <c r="M66" s="109"/>
    </row>
    <row r="67" spans="1:13" x14ac:dyDescent="0.2">
      <c r="A67" s="21">
        <v>60</v>
      </c>
      <c r="B67" s="107" t="s">
        <v>570</v>
      </c>
      <c r="C67" s="75">
        <v>15510</v>
      </c>
      <c r="D67" s="75">
        <v>15535</v>
      </c>
      <c r="E67" s="75">
        <v>13442</v>
      </c>
      <c r="F67" s="75">
        <v>10252</v>
      </c>
      <c r="G67" s="48"/>
      <c r="H67" s="108">
        <f t="shared" si="1"/>
        <v>8.13130287378383E-2</v>
      </c>
      <c r="I67" s="109">
        <f t="shared" si="1"/>
        <v>8.2627124503731969E-2</v>
      </c>
      <c r="J67" s="109">
        <f t="shared" si="1"/>
        <v>8.4102784338987907E-2</v>
      </c>
      <c r="K67" s="109">
        <f t="shared" si="1"/>
        <v>7.9239014842320779E-2</v>
      </c>
      <c r="M67" s="109"/>
    </row>
    <row r="68" spans="1:13" x14ac:dyDescent="0.2">
      <c r="A68" s="21">
        <v>61</v>
      </c>
      <c r="B68" s="107" t="s">
        <v>536</v>
      </c>
      <c r="C68" s="75">
        <v>14836</v>
      </c>
      <c r="D68" s="75">
        <v>14799</v>
      </c>
      <c r="E68" s="75">
        <v>13327</v>
      </c>
      <c r="F68" s="75">
        <v>10930</v>
      </c>
      <c r="G68" s="48"/>
      <c r="H68" s="108">
        <f t="shared" si="1"/>
        <v>7.7779503182112769E-2</v>
      </c>
      <c r="I68" s="109">
        <f t="shared" si="1"/>
        <v>7.8712508241437357E-2</v>
      </c>
      <c r="J68" s="109">
        <f t="shared" si="1"/>
        <v>8.3383261931683661E-2</v>
      </c>
      <c r="K68" s="109">
        <f t="shared" si="1"/>
        <v>8.4479363268295554E-2</v>
      </c>
      <c r="M68" s="109"/>
    </row>
    <row r="69" spans="1:13" x14ac:dyDescent="0.2">
      <c r="A69" s="21">
        <v>62</v>
      </c>
      <c r="B69" s="107" t="s">
        <v>520</v>
      </c>
      <c r="C69" s="75">
        <v>14641</v>
      </c>
      <c r="D69" s="75">
        <v>14625</v>
      </c>
      <c r="E69" s="75">
        <v>13017</v>
      </c>
      <c r="F69" s="75">
        <v>11011</v>
      </c>
      <c r="G69" s="48"/>
      <c r="H69" s="108">
        <f t="shared" si="1"/>
        <v>7.6757192375931052E-2</v>
      </c>
      <c r="I69" s="109">
        <f t="shared" si="1"/>
        <v>7.7787041896818801E-2</v>
      </c>
      <c r="J69" s="109">
        <f t="shared" si="1"/>
        <v>8.1443679790254839E-2</v>
      </c>
      <c r="K69" s="109">
        <f t="shared" si="1"/>
        <v>8.5105422593522634E-2</v>
      </c>
      <c r="M69" s="109"/>
    </row>
    <row r="70" spans="1:13" x14ac:dyDescent="0.2">
      <c r="A70" s="21">
        <v>63</v>
      </c>
      <c r="B70" s="107" t="s">
        <v>545</v>
      </c>
      <c r="C70" s="75">
        <v>14478</v>
      </c>
      <c r="D70" s="75">
        <v>14761</v>
      </c>
      <c r="E70" s="75">
        <v>12902</v>
      </c>
      <c r="F70" s="75">
        <v>11296</v>
      </c>
      <c r="G70" s="48"/>
      <c r="H70" s="108">
        <f t="shared" si="1"/>
        <v>7.5902645394353513E-2</v>
      </c>
      <c r="I70" s="109">
        <f t="shared" si="1"/>
        <v>7.8510394901808028E-2</v>
      </c>
      <c r="J70" s="109">
        <f t="shared" si="1"/>
        <v>8.0724157382950593E-2</v>
      </c>
      <c r="K70" s="109">
        <f t="shared" si="1"/>
        <v>8.7308223923025313E-2</v>
      </c>
      <c r="M70" s="109"/>
    </row>
    <row r="71" spans="1:13" x14ac:dyDescent="0.2">
      <c r="A71" s="21">
        <v>64</v>
      </c>
      <c r="B71" s="107" t="s">
        <v>534</v>
      </c>
      <c r="C71" s="75">
        <v>12671</v>
      </c>
      <c r="D71" s="75">
        <v>12884</v>
      </c>
      <c r="E71" s="75">
        <v>10576</v>
      </c>
      <c r="F71" s="75">
        <v>7591</v>
      </c>
      <c r="G71" s="48"/>
      <c r="H71" s="108">
        <f t="shared" si="1"/>
        <v>6.6429231923736232E-2</v>
      </c>
      <c r="I71" s="109">
        <f t="shared" si="1"/>
        <v>6.8527059678537672E-2</v>
      </c>
      <c r="J71" s="109">
        <f t="shared" si="1"/>
        <v>6.6171034605649159E-2</v>
      </c>
      <c r="K71" s="109">
        <f t="shared" si="1"/>
        <v>5.8671806639490537E-2</v>
      </c>
      <c r="M71" s="109"/>
    </row>
    <row r="72" spans="1:13" x14ac:dyDescent="0.2">
      <c r="A72" s="21">
        <v>65</v>
      </c>
      <c r="B72" s="107" t="s">
        <v>531</v>
      </c>
      <c r="C72" s="75">
        <v>11530</v>
      </c>
      <c r="D72" s="75">
        <v>11549</v>
      </c>
      <c r="E72" s="75">
        <v>9829</v>
      </c>
      <c r="F72" s="75">
        <v>8967</v>
      </c>
      <c r="G72" s="48"/>
      <c r="H72" s="108">
        <f t="shared" si="1"/>
        <v>6.0447403052693464E-2</v>
      </c>
      <c r="I72" s="109">
        <f t="shared" si="1"/>
        <v>6.1426498931033177E-2</v>
      </c>
      <c r="J72" s="109">
        <f t="shared" si="1"/>
        <v>6.1497267316464231E-2</v>
      </c>
      <c r="K72" s="109">
        <f t="shared" si="1"/>
        <v>6.9307086040878887E-2</v>
      </c>
      <c r="M72" s="109"/>
    </row>
    <row r="73" spans="1:13" x14ac:dyDescent="0.2">
      <c r="A73" s="21">
        <v>66</v>
      </c>
      <c r="B73" s="107" t="s">
        <v>546</v>
      </c>
      <c r="C73" s="75">
        <v>8663</v>
      </c>
      <c r="D73" s="75">
        <v>8870</v>
      </c>
      <c r="E73" s="75">
        <v>7022</v>
      </c>
      <c r="F73" s="75">
        <v>5578</v>
      </c>
      <c r="G73" s="48"/>
      <c r="H73" s="108">
        <f t="shared" si="1"/>
        <v>4.5416812892062744E-2</v>
      </c>
      <c r="I73" s="109">
        <f t="shared" si="1"/>
        <v>4.7177508487164635E-2</v>
      </c>
      <c r="J73" s="109">
        <f t="shared" si="1"/>
        <v>4.3934663861655489E-2</v>
      </c>
      <c r="K73" s="109">
        <f t="shared" si="1"/>
        <v>4.3113073038476911E-2</v>
      </c>
      <c r="M73" s="109"/>
    </row>
    <row r="74" spans="1:13" x14ac:dyDescent="0.2">
      <c r="A74" s="21">
        <v>67</v>
      </c>
      <c r="B74" s="107" t="s">
        <v>550</v>
      </c>
      <c r="C74" s="75">
        <v>8519</v>
      </c>
      <c r="D74" s="75">
        <v>8365</v>
      </c>
      <c r="E74" s="75">
        <v>7021</v>
      </c>
      <c r="F74" s="75">
        <v>5569</v>
      </c>
      <c r="G74" s="48"/>
      <c r="H74" s="108">
        <f t="shared" si="1"/>
        <v>4.4661875681343943E-2</v>
      </c>
      <c r="I74" s="109">
        <f t="shared" si="1"/>
        <v>4.4491528578932599E-2</v>
      </c>
      <c r="J74" s="109">
        <f t="shared" si="1"/>
        <v>4.3928407145070229E-2</v>
      </c>
      <c r="K74" s="109">
        <f t="shared" si="1"/>
        <v>4.3043510891229458E-2</v>
      </c>
      <c r="M74" s="109"/>
    </row>
    <row r="76" spans="1:13" x14ac:dyDescent="0.2">
      <c r="A76" s="42" t="s">
        <v>630</v>
      </c>
      <c r="E76" s="50"/>
      <c r="F76" s="23"/>
      <c r="G76" s="23"/>
      <c r="H76" s="23"/>
      <c r="I76" s="111"/>
      <c r="J76" s="112"/>
      <c r="K76" s="112"/>
    </row>
    <row r="77" spans="1:13" x14ac:dyDescent="0.2">
      <c r="A77" s="7" t="s">
        <v>414</v>
      </c>
      <c r="D77" s="50"/>
      <c r="E77" s="50"/>
      <c r="F77" s="50"/>
      <c r="G77" s="50"/>
      <c r="H77" s="50"/>
      <c r="I77" s="111"/>
      <c r="J77" s="112"/>
      <c r="K77" s="112"/>
    </row>
    <row r="78" spans="1:13" x14ac:dyDescent="0.2">
      <c r="E78" s="50"/>
      <c r="F78" s="23"/>
      <c r="G78" s="23"/>
      <c r="H78" s="23"/>
      <c r="I78" s="111"/>
      <c r="J78" s="112"/>
      <c r="K78" s="112"/>
    </row>
    <row r="79" spans="1:13" x14ac:dyDescent="0.2">
      <c r="D79" s="50"/>
      <c r="E79" s="50"/>
      <c r="F79" s="50"/>
      <c r="G79" s="50"/>
      <c r="H79" s="50"/>
      <c r="I79" s="111"/>
      <c r="J79" s="112"/>
      <c r="K79" s="112"/>
    </row>
    <row r="80" spans="1:13" x14ac:dyDescent="0.2">
      <c r="E80" s="50"/>
      <c r="F80" s="23"/>
      <c r="G80" s="23"/>
      <c r="H80" s="23"/>
      <c r="I80" s="112"/>
      <c r="J80" s="112"/>
      <c r="K80" s="112"/>
    </row>
    <row r="81" spans="4:11" x14ac:dyDescent="0.2">
      <c r="D81" s="50"/>
      <c r="E81" s="50"/>
      <c r="F81" s="50"/>
      <c r="G81" s="50"/>
      <c r="H81" s="50"/>
      <c r="I81" s="112"/>
      <c r="J81" s="112"/>
      <c r="K81" s="112"/>
    </row>
    <row r="82" spans="4:11" x14ac:dyDescent="0.2">
      <c r="E82" s="50"/>
      <c r="F82" s="23"/>
      <c r="G82" s="23"/>
      <c r="H82" s="23"/>
      <c r="I82" s="112"/>
      <c r="J82" s="112"/>
      <c r="K82" s="112"/>
    </row>
    <row r="83" spans="4:11" x14ac:dyDescent="0.2">
      <c r="D83" s="50"/>
      <c r="E83" s="50"/>
      <c r="F83" s="50"/>
      <c r="G83" s="50"/>
      <c r="H83" s="50"/>
      <c r="I83" s="112"/>
      <c r="J83" s="112"/>
      <c r="K83" s="112"/>
    </row>
    <row r="84" spans="4:11" x14ac:dyDescent="0.2">
      <c r="E84" s="50"/>
      <c r="F84" s="23"/>
      <c r="G84" s="23"/>
      <c r="H84" s="23"/>
      <c r="I84" s="112"/>
      <c r="J84" s="112"/>
      <c r="K84" s="112"/>
    </row>
    <row r="85" spans="4:11" x14ac:dyDescent="0.2">
      <c r="D85" s="50"/>
      <c r="E85" s="50"/>
      <c r="F85" s="50"/>
      <c r="G85" s="50"/>
      <c r="H85" s="50"/>
    </row>
    <row r="86" spans="4:11" x14ac:dyDescent="0.2">
      <c r="E86" s="50"/>
      <c r="F86" s="23"/>
      <c r="G86" s="23"/>
      <c r="H86" s="23"/>
    </row>
    <row r="87" spans="4:11" x14ac:dyDescent="0.2">
      <c r="D87" s="50"/>
      <c r="E87" s="50"/>
      <c r="F87" s="50"/>
      <c r="G87" s="50"/>
      <c r="H87" s="50"/>
    </row>
    <row r="88" spans="4:11" x14ac:dyDescent="0.2">
      <c r="E88" s="50"/>
      <c r="F88" s="23"/>
      <c r="G88" s="23"/>
      <c r="H88" s="23"/>
    </row>
    <row r="89" spans="4:11" x14ac:dyDescent="0.2">
      <c r="D89" s="50"/>
      <c r="E89" s="50"/>
      <c r="F89" s="50"/>
      <c r="G89" s="50"/>
      <c r="H89" s="50"/>
    </row>
    <row r="90" spans="4:11" x14ac:dyDescent="0.2">
      <c r="E90" s="50"/>
      <c r="F90" s="23"/>
      <c r="G90" s="23"/>
      <c r="H90" s="23"/>
    </row>
    <row r="91" spans="4:11" x14ac:dyDescent="0.2">
      <c r="D91" s="50"/>
      <c r="E91" s="50"/>
      <c r="F91" s="50"/>
      <c r="G91" s="50"/>
      <c r="H91" s="50"/>
      <c r="I91" s="112"/>
      <c r="J91" s="112"/>
      <c r="K91" s="112"/>
    </row>
    <row r="92" spans="4:11" x14ac:dyDescent="0.2">
      <c r="E92" s="50"/>
      <c r="F92" s="23"/>
      <c r="G92" s="23"/>
      <c r="H92" s="23"/>
      <c r="I92" s="112"/>
      <c r="J92" s="112"/>
      <c r="K92" s="112"/>
    </row>
    <row r="93" spans="4:11" x14ac:dyDescent="0.2">
      <c r="D93" s="50"/>
      <c r="E93" s="50"/>
      <c r="F93" s="50"/>
      <c r="G93" s="50"/>
      <c r="H93" s="50"/>
    </row>
    <row r="94" spans="4:11" x14ac:dyDescent="0.2">
      <c r="E94" s="50"/>
      <c r="F94" s="23"/>
      <c r="G94" s="23"/>
      <c r="H94" s="23"/>
    </row>
    <row r="95" spans="4:11" x14ac:dyDescent="0.2">
      <c r="D95" s="50"/>
      <c r="E95" s="50"/>
      <c r="F95" s="50"/>
      <c r="G95" s="50"/>
      <c r="H95" s="50"/>
    </row>
  </sheetData>
  <mergeCells count="1">
    <mergeCell ref="D3:F3"/>
  </mergeCells>
  <conditionalFormatting sqref="N8">
    <cfRule type="expression" dxfId="29" priority="2" stopIfTrue="1">
      <formula>NOT(ISERROR(SEARCH("County",N8)))</formula>
    </cfRule>
  </conditionalFormatting>
  <conditionalFormatting sqref="A77">
    <cfRule type="expression" dxfId="28" priority="1" stopIfTrue="1">
      <formula>NOT(ISERROR(SEARCH("County",A77)))</formula>
    </cfRule>
  </conditionalFormatting>
  <pageMargins left="0.75" right="0.75" top="1" bottom="1" header="0.5" footer="0.5"/>
  <pageSetup paperSize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workbookViewId="0"/>
  </sheetViews>
  <sheetFormatPr defaultColWidth="9.140625" defaultRowHeight="14.25" x14ac:dyDescent="0.2"/>
  <cols>
    <col min="1" max="1" width="9.140625" style="101"/>
    <col min="2" max="2" width="16.5703125" style="20" customWidth="1"/>
    <col min="3" max="3" width="9" style="20" customWidth="1"/>
    <col min="4" max="4" width="2.5703125" style="20" customWidth="1"/>
    <col min="5" max="5" width="12.140625" style="20" customWidth="1"/>
    <col min="6" max="6" width="12.5703125" style="20" customWidth="1"/>
    <col min="7" max="8" width="9.140625" style="20"/>
    <col min="9" max="9" width="13.42578125" style="20" customWidth="1"/>
    <col min="10" max="10" width="15.28515625" style="20" customWidth="1"/>
    <col min="11" max="16384" width="9.140625" style="20"/>
  </cols>
  <sheetData>
    <row r="1" spans="1:10" ht="13.9" x14ac:dyDescent="0.25">
      <c r="A1" s="21" t="s">
        <v>631</v>
      </c>
      <c r="B1" s="20" t="s">
        <v>632</v>
      </c>
      <c r="C1" s="61"/>
      <c r="D1" s="61"/>
      <c r="E1" s="61"/>
      <c r="F1" s="61"/>
    </row>
    <row r="3" spans="1:10" ht="13.9" x14ac:dyDescent="0.25">
      <c r="C3" s="23" t="s">
        <v>633</v>
      </c>
      <c r="D3" s="23"/>
      <c r="E3" s="159" t="s">
        <v>578</v>
      </c>
      <c r="F3" s="159"/>
    </row>
    <row r="4" spans="1:10" ht="13.9" x14ac:dyDescent="0.25">
      <c r="A4" s="21" t="s">
        <v>627</v>
      </c>
      <c r="B4" s="20" t="s">
        <v>604</v>
      </c>
      <c r="C4" s="23" t="s">
        <v>1</v>
      </c>
      <c r="D4" s="23"/>
      <c r="E4" s="23">
        <v>2012</v>
      </c>
      <c r="F4" s="57">
        <v>2010</v>
      </c>
    </row>
    <row r="6" spans="1:10" ht="13.9" x14ac:dyDescent="0.25">
      <c r="B6" s="20" t="s">
        <v>514</v>
      </c>
      <c r="C6" s="113">
        <f>(E6-F6)/F6*100</f>
        <v>1.4525672968276928</v>
      </c>
      <c r="D6" s="113"/>
      <c r="E6" s="50">
        <f>SUM(E8:E74)</f>
        <v>19074434</v>
      </c>
      <c r="F6" s="50">
        <f>SUM(F8:F74)</f>
        <v>18801332</v>
      </c>
      <c r="I6" s="43" t="s">
        <v>113</v>
      </c>
      <c r="J6" s="43" t="s">
        <v>113</v>
      </c>
    </row>
    <row r="7" spans="1:10" ht="13.9" x14ac:dyDescent="0.25">
      <c r="C7" s="113"/>
      <c r="D7" s="113"/>
      <c r="F7" s="43"/>
    </row>
    <row r="8" spans="1:10" ht="13.9" x14ac:dyDescent="0.25">
      <c r="A8" s="101">
        <v>1</v>
      </c>
      <c r="B8" s="20" t="s">
        <v>567</v>
      </c>
      <c r="C8" s="113">
        <f t="shared" ref="C8:C71" si="0">(E8-F8)/F8*100</f>
        <v>7.2554056947120529</v>
      </c>
      <c r="D8" s="113"/>
      <c r="E8" s="43">
        <v>100198</v>
      </c>
      <c r="F8" s="50">
        <v>93420</v>
      </c>
      <c r="H8" s="107"/>
    </row>
    <row r="9" spans="1:10" ht="13.9" x14ac:dyDescent="0.25">
      <c r="A9" s="101">
        <v>2</v>
      </c>
      <c r="B9" s="20" t="s">
        <v>568</v>
      </c>
      <c r="C9" s="113">
        <f t="shared" si="0"/>
        <v>5.4029987244590991</v>
      </c>
      <c r="D9" s="113"/>
      <c r="E9" s="43">
        <v>43796</v>
      </c>
      <c r="F9" s="50">
        <v>41551</v>
      </c>
      <c r="H9" s="107"/>
    </row>
    <row r="10" spans="1:10" ht="13.9" x14ac:dyDescent="0.25">
      <c r="A10" s="101">
        <v>3</v>
      </c>
      <c r="B10" s="20" t="s">
        <v>559</v>
      </c>
      <c r="C10" s="113">
        <f t="shared" si="0"/>
        <v>4.5335616055976331</v>
      </c>
      <c r="D10" s="113"/>
      <c r="E10" s="2">
        <v>280866</v>
      </c>
      <c r="F10" s="50">
        <v>268685</v>
      </c>
      <c r="H10" s="107"/>
    </row>
    <row r="11" spans="1:10" ht="13.9" x14ac:dyDescent="0.25">
      <c r="A11" s="101">
        <v>4</v>
      </c>
      <c r="B11" s="20" t="s">
        <v>557</v>
      </c>
      <c r="C11" s="113">
        <f t="shared" si="0"/>
        <v>3.5714680735751179</v>
      </c>
      <c r="D11" s="113"/>
      <c r="E11" s="43">
        <v>187280</v>
      </c>
      <c r="F11" s="50">
        <v>180822</v>
      </c>
      <c r="H11" s="107"/>
    </row>
    <row r="12" spans="1:10" ht="13.9" x14ac:dyDescent="0.25">
      <c r="A12" s="101">
        <v>5</v>
      </c>
      <c r="B12" s="20" t="s">
        <v>573</v>
      </c>
      <c r="C12" s="113">
        <f t="shared" si="0"/>
        <v>3.4918154897080464</v>
      </c>
      <c r="D12" s="113"/>
      <c r="E12" s="43">
        <v>56965</v>
      </c>
      <c r="F12" s="50">
        <v>55043</v>
      </c>
      <c r="H12" s="107"/>
    </row>
    <row r="13" spans="1:10" ht="13.9" x14ac:dyDescent="0.25">
      <c r="A13" s="101">
        <v>6</v>
      </c>
      <c r="B13" s="20" t="s">
        <v>564</v>
      </c>
      <c r="C13" s="113">
        <f t="shared" si="0"/>
        <v>3.1740853193291905</v>
      </c>
      <c r="D13" s="113"/>
      <c r="E13" s="43">
        <v>196071</v>
      </c>
      <c r="F13" s="50">
        <v>190039</v>
      </c>
      <c r="H13" s="107"/>
    </row>
    <row r="14" spans="1:10" ht="13.9" x14ac:dyDescent="0.25">
      <c r="A14" s="101">
        <v>7</v>
      </c>
      <c r="B14" s="20" t="s">
        <v>182</v>
      </c>
      <c r="C14" s="113">
        <f t="shared" si="0"/>
        <v>3.1151313769284723</v>
      </c>
      <c r="D14" s="113"/>
      <c r="E14" s="43">
        <v>638029</v>
      </c>
      <c r="F14" s="50">
        <v>618754</v>
      </c>
      <c r="H14" s="107"/>
    </row>
    <row r="15" spans="1:10" ht="13.9" x14ac:dyDescent="0.25">
      <c r="A15" s="101">
        <v>8</v>
      </c>
      <c r="B15" s="20" t="s">
        <v>566</v>
      </c>
      <c r="C15" s="113">
        <f t="shared" si="0"/>
        <v>2.6543878656554711</v>
      </c>
      <c r="D15" s="113"/>
      <c r="E15" s="43">
        <v>155390</v>
      </c>
      <c r="F15" s="50">
        <v>151372</v>
      </c>
      <c r="H15" s="107"/>
    </row>
    <row r="16" spans="1:10" ht="13.9" x14ac:dyDescent="0.25">
      <c r="A16" s="101">
        <v>9</v>
      </c>
      <c r="B16" s="20" t="s">
        <v>558</v>
      </c>
      <c r="C16" s="113">
        <f t="shared" si="0"/>
        <v>2.6165926091403162</v>
      </c>
      <c r="D16" s="113"/>
      <c r="E16" s="43">
        <v>1175941</v>
      </c>
      <c r="F16" s="50">
        <v>1145956</v>
      </c>
      <c r="H16" s="107"/>
    </row>
    <row r="17" spans="1:8" ht="13.9" x14ac:dyDescent="0.25">
      <c r="A17" s="101">
        <v>10</v>
      </c>
      <c r="B17" s="20" t="s">
        <v>524</v>
      </c>
      <c r="C17" s="113">
        <f t="shared" si="0"/>
        <v>2.5905075889524758</v>
      </c>
      <c r="D17" s="113"/>
      <c r="E17" s="43">
        <v>329849</v>
      </c>
      <c r="F17" s="50">
        <v>321520</v>
      </c>
      <c r="H17" s="107"/>
    </row>
    <row r="18" spans="1:8" ht="13.9" x14ac:dyDescent="0.25">
      <c r="A18" s="101">
        <v>11</v>
      </c>
      <c r="B18" s="20" t="s">
        <v>532</v>
      </c>
      <c r="C18" s="113">
        <f t="shared" si="0"/>
        <v>2.4078984241953911</v>
      </c>
      <c r="D18" s="113"/>
      <c r="E18" s="43">
        <v>47506</v>
      </c>
      <c r="F18" s="50">
        <v>46389</v>
      </c>
      <c r="H18" s="107"/>
    </row>
    <row r="19" spans="1:8" ht="13.9" x14ac:dyDescent="0.25">
      <c r="A19" s="101">
        <v>12</v>
      </c>
      <c r="B19" s="20" t="s">
        <v>551</v>
      </c>
      <c r="C19" s="113">
        <f t="shared" si="0"/>
        <v>2.3135800862984888</v>
      </c>
      <c r="D19" s="113"/>
      <c r="E19" s="43">
        <v>330302</v>
      </c>
      <c r="F19" s="50">
        <v>322833</v>
      </c>
      <c r="H19" s="107"/>
    </row>
    <row r="20" spans="1:8" ht="13.9" x14ac:dyDescent="0.25">
      <c r="A20" s="101">
        <v>13</v>
      </c>
      <c r="B20" s="20" t="s">
        <v>554</v>
      </c>
      <c r="C20" s="113">
        <f t="shared" si="0"/>
        <v>2.1964327845422531</v>
      </c>
      <c r="D20" s="113"/>
      <c r="E20" s="43">
        <v>2551290</v>
      </c>
      <c r="F20" s="50">
        <v>2496457</v>
      </c>
      <c r="H20" s="107"/>
    </row>
    <row r="21" spans="1:8" ht="13.9" x14ac:dyDescent="0.25">
      <c r="A21" s="101">
        <v>14</v>
      </c>
      <c r="B21" s="20" t="s">
        <v>541</v>
      </c>
      <c r="C21" s="113">
        <f t="shared" si="0"/>
        <v>2.1877181250640647</v>
      </c>
      <c r="D21" s="113"/>
      <c r="E21" s="43">
        <v>1256118</v>
      </c>
      <c r="F21" s="50">
        <v>1229226</v>
      </c>
      <c r="H21" s="107"/>
    </row>
    <row r="22" spans="1:8" ht="13.9" x14ac:dyDescent="0.25">
      <c r="A22" s="101">
        <v>15</v>
      </c>
      <c r="B22" s="20" t="s">
        <v>521</v>
      </c>
      <c r="C22" s="113">
        <f t="shared" si="0"/>
        <v>2.1121654227456275</v>
      </c>
      <c r="D22" s="113"/>
      <c r="E22" s="43">
        <v>163357</v>
      </c>
      <c r="F22" s="50">
        <v>159978</v>
      </c>
      <c r="H22" s="107"/>
    </row>
    <row r="23" spans="1:8" ht="13.9" x14ac:dyDescent="0.25">
      <c r="A23" s="101">
        <v>16</v>
      </c>
      <c r="B23" s="20" t="s">
        <v>550</v>
      </c>
      <c r="C23" s="113">
        <f t="shared" si="0"/>
        <v>1.8410041841004186</v>
      </c>
      <c r="D23" s="113"/>
      <c r="E23" s="43">
        <v>8519</v>
      </c>
      <c r="F23" s="50">
        <v>8365</v>
      </c>
      <c r="H23" s="107"/>
    </row>
    <row r="24" spans="1:8" ht="13.9" x14ac:dyDescent="0.25">
      <c r="A24" s="101">
        <v>17</v>
      </c>
      <c r="B24" s="20" t="s">
        <v>530</v>
      </c>
      <c r="C24" s="113">
        <f t="shared" si="0"/>
        <v>1.5298445076074234</v>
      </c>
      <c r="D24" s="113"/>
      <c r="E24" s="43">
        <v>97160</v>
      </c>
      <c r="F24" s="50">
        <v>95696</v>
      </c>
      <c r="H24" s="107"/>
    </row>
    <row r="25" spans="1:8" ht="13.9" x14ac:dyDescent="0.25">
      <c r="A25" s="101">
        <v>18</v>
      </c>
      <c r="B25" s="20" t="s">
        <v>569</v>
      </c>
      <c r="C25" s="113">
        <f t="shared" si="0"/>
        <v>1.4532565352237483</v>
      </c>
      <c r="D25" s="113"/>
      <c r="E25" s="43">
        <v>22898</v>
      </c>
      <c r="F25" s="50">
        <v>22570</v>
      </c>
      <c r="H25" s="107"/>
    </row>
    <row r="26" spans="1:8" ht="13.9" x14ac:dyDescent="0.25">
      <c r="A26" s="101">
        <v>19</v>
      </c>
      <c r="B26" s="20" t="s">
        <v>519</v>
      </c>
      <c r="C26" s="113">
        <f t="shared" si="0"/>
        <v>1.3176275952967451</v>
      </c>
      <c r="D26" s="113"/>
      <c r="E26" s="43">
        <v>1771099</v>
      </c>
      <c r="F26" s="50">
        <v>1748066</v>
      </c>
      <c r="H26" s="107"/>
    </row>
    <row r="27" spans="1:8" ht="13.9" x14ac:dyDescent="0.25">
      <c r="A27" s="101">
        <v>20</v>
      </c>
      <c r="B27" s="20" t="s">
        <v>321</v>
      </c>
      <c r="C27" s="113">
        <f t="shared" si="0"/>
        <v>1.2741354756598962</v>
      </c>
      <c r="D27" s="113"/>
      <c r="E27" s="43">
        <v>428104</v>
      </c>
      <c r="F27" s="50">
        <v>422718</v>
      </c>
      <c r="H27" s="107"/>
    </row>
    <row r="28" spans="1:8" ht="13.9" x14ac:dyDescent="0.25">
      <c r="A28" s="101">
        <v>21</v>
      </c>
      <c r="B28" s="20" t="s">
        <v>285</v>
      </c>
      <c r="C28" s="113">
        <f t="shared" si="0"/>
        <v>1.1575340079113181</v>
      </c>
      <c r="D28" s="113"/>
      <c r="E28" s="43">
        <v>1335415</v>
      </c>
      <c r="F28" s="50">
        <v>1320134</v>
      </c>
      <c r="H28" s="107"/>
    </row>
    <row r="29" spans="1:8" ht="13.9" x14ac:dyDescent="0.25">
      <c r="A29" s="101">
        <v>22</v>
      </c>
      <c r="B29" s="20" t="s">
        <v>356</v>
      </c>
      <c r="C29" s="113">
        <f t="shared" si="0"/>
        <v>1.1110876852691278</v>
      </c>
      <c r="D29" s="113"/>
      <c r="E29" s="43">
        <v>383664</v>
      </c>
      <c r="F29" s="50">
        <v>379448</v>
      </c>
      <c r="H29" s="107"/>
    </row>
    <row r="30" spans="1:8" ht="13.9" x14ac:dyDescent="0.25">
      <c r="A30" s="101">
        <v>23</v>
      </c>
      <c r="B30" s="20" t="s">
        <v>543</v>
      </c>
      <c r="C30" s="113">
        <f t="shared" si="0"/>
        <v>1.027327788564639</v>
      </c>
      <c r="D30" s="113"/>
      <c r="E30" s="43">
        <v>139446</v>
      </c>
      <c r="F30" s="50">
        <v>138028</v>
      </c>
      <c r="H30" s="107"/>
    </row>
    <row r="31" spans="1:8" ht="13.9" x14ac:dyDescent="0.25">
      <c r="A31" s="101">
        <v>24</v>
      </c>
      <c r="B31" s="20" t="s">
        <v>565</v>
      </c>
      <c r="C31" s="113">
        <f t="shared" si="0"/>
        <v>0.92372268160366322</v>
      </c>
      <c r="D31" s="113"/>
      <c r="E31" s="2">
        <v>280355</v>
      </c>
      <c r="F31" s="50">
        <v>277789</v>
      </c>
      <c r="H31" s="107"/>
    </row>
    <row r="32" spans="1:8" ht="13.9" x14ac:dyDescent="0.25">
      <c r="A32" s="101">
        <v>25</v>
      </c>
      <c r="B32" s="20" t="s">
        <v>547</v>
      </c>
      <c r="C32" s="113">
        <f t="shared" si="0"/>
        <v>0.88368366481289473</v>
      </c>
      <c r="D32" s="113"/>
      <c r="E32" s="43">
        <v>299677</v>
      </c>
      <c r="F32" s="50">
        <v>297052</v>
      </c>
      <c r="H32" s="107"/>
    </row>
    <row r="33" spans="1:8" ht="13.9" x14ac:dyDescent="0.25">
      <c r="A33" s="101">
        <v>26</v>
      </c>
      <c r="B33" s="20" t="s">
        <v>560</v>
      </c>
      <c r="C33" s="113">
        <f t="shared" si="0"/>
        <v>0.83172475828335446</v>
      </c>
      <c r="D33" s="113"/>
      <c r="E33" s="43">
        <v>468562</v>
      </c>
      <c r="F33" s="50">
        <v>464697</v>
      </c>
      <c r="H33" s="107"/>
    </row>
    <row r="34" spans="1:8" ht="13.9" x14ac:dyDescent="0.25">
      <c r="A34" s="101">
        <v>27</v>
      </c>
      <c r="B34" s="20" t="s">
        <v>562</v>
      </c>
      <c r="C34" s="113">
        <f t="shared" si="0"/>
        <v>0.79605377888871365</v>
      </c>
      <c r="D34" s="113"/>
      <c r="E34" s="43">
        <v>606888</v>
      </c>
      <c r="F34" s="50">
        <v>602095</v>
      </c>
      <c r="H34" s="107"/>
    </row>
    <row r="35" spans="1:8" ht="13.9" x14ac:dyDescent="0.25">
      <c r="A35" s="101">
        <v>28</v>
      </c>
      <c r="B35" s="20" t="s">
        <v>548</v>
      </c>
      <c r="C35" s="113">
        <f t="shared" si="0"/>
        <v>0.79241488709086094</v>
      </c>
      <c r="D35" s="113"/>
      <c r="E35" s="43">
        <v>277670</v>
      </c>
      <c r="F35" s="50">
        <v>275487</v>
      </c>
      <c r="H35" s="107"/>
    </row>
    <row r="36" spans="1:8" ht="13.9" x14ac:dyDescent="0.25">
      <c r="A36" s="101">
        <v>29</v>
      </c>
      <c r="B36" s="20" t="s">
        <v>529</v>
      </c>
      <c r="C36" s="113">
        <f t="shared" si="0"/>
        <v>0.63571210171393633</v>
      </c>
      <c r="D36" s="113"/>
      <c r="E36" s="43">
        <v>299511</v>
      </c>
      <c r="F36" s="50">
        <v>297619</v>
      </c>
      <c r="H36" s="107"/>
    </row>
    <row r="37" spans="1:8" ht="13.9" x14ac:dyDescent="0.25">
      <c r="A37" s="101">
        <v>30</v>
      </c>
      <c r="B37" s="20" t="s">
        <v>528</v>
      </c>
      <c r="C37" s="113">
        <f t="shared" si="0"/>
        <v>0.63244637338402776</v>
      </c>
      <c r="D37" s="113"/>
      <c r="E37" s="43">
        <v>869729</v>
      </c>
      <c r="F37" s="50">
        <v>864263</v>
      </c>
      <c r="H37" s="107"/>
    </row>
    <row r="38" spans="1:8" ht="13.9" x14ac:dyDescent="0.25">
      <c r="A38" s="101">
        <v>31</v>
      </c>
      <c r="B38" s="20" t="s">
        <v>523</v>
      </c>
      <c r="C38" s="113">
        <f t="shared" si="0"/>
        <v>0.63186021533544645</v>
      </c>
      <c r="D38" s="113"/>
      <c r="E38" s="43">
        <v>192071</v>
      </c>
      <c r="F38" s="50">
        <v>190865</v>
      </c>
      <c r="H38" s="107"/>
    </row>
    <row r="39" spans="1:8" ht="13.9" x14ac:dyDescent="0.25">
      <c r="A39" s="101">
        <v>32</v>
      </c>
      <c r="B39" s="20" t="s">
        <v>553</v>
      </c>
      <c r="C39" s="113">
        <f t="shared" si="0"/>
        <v>0.6048469771320002</v>
      </c>
      <c r="D39" s="113"/>
      <c r="E39" s="43">
        <v>147203</v>
      </c>
      <c r="F39" s="50">
        <v>146318</v>
      </c>
      <c r="H39" s="107"/>
    </row>
    <row r="40" spans="1:8" ht="13.9" x14ac:dyDescent="0.25">
      <c r="A40" s="101">
        <v>33</v>
      </c>
      <c r="B40" s="20" t="s">
        <v>556</v>
      </c>
      <c r="C40" s="113">
        <f t="shared" si="0"/>
        <v>0.58788225986851084</v>
      </c>
      <c r="D40" s="113"/>
      <c r="E40" s="43">
        <v>73745</v>
      </c>
      <c r="F40" s="50">
        <v>73314</v>
      </c>
      <c r="H40" s="107"/>
    </row>
    <row r="41" spans="1:8" ht="13.9" x14ac:dyDescent="0.25">
      <c r="A41" s="101">
        <v>34</v>
      </c>
      <c r="B41" s="20" t="s">
        <v>571</v>
      </c>
      <c r="C41" s="113">
        <f t="shared" si="0"/>
        <v>0.51597980561795254</v>
      </c>
      <c r="D41" s="113"/>
      <c r="E41" s="43">
        <v>497145</v>
      </c>
      <c r="F41" s="50">
        <v>494593</v>
      </c>
      <c r="H41" s="107"/>
    </row>
    <row r="42" spans="1:8" ht="13.9" x14ac:dyDescent="0.25">
      <c r="A42" s="101">
        <v>35</v>
      </c>
      <c r="B42" s="20" t="s">
        <v>552</v>
      </c>
      <c r="C42" s="113">
        <f t="shared" si="0"/>
        <v>0.51041660378269715</v>
      </c>
      <c r="D42" s="113"/>
      <c r="E42" s="43">
        <v>332989</v>
      </c>
      <c r="F42" s="50">
        <v>331298</v>
      </c>
      <c r="H42" s="107"/>
    </row>
    <row r="43" spans="1:8" ht="13.9" x14ac:dyDescent="0.25">
      <c r="A43" s="101">
        <v>36</v>
      </c>
      <c r="B43" s="20" t="s">
        <v>561</v>
      </c>
      <c r="C43" s="113">
        <f t="shared" si="0"/>
        <v>0.41885696454717841</v>
      </c>
      <c r="D43" s="113"/>
      <c r="E43" s="43">
        <v>920381</v>
      </c>
      <c r="F43" s="50">
        <v>916542</v>
      </c>
      <c r="H43" s="107"/>
    </row>
    <row r="44" spans="1:8" x14ac:dyDescent="0.2">
      <c r="A44" s="101">
        <v>37</v>
      </c>
      <c r="B44" s="20" t="s">
        <v>518</v>
      </c>
      <c r="C44" s="113">
        <f t="shared" si="0"/>
        <v>0.41389387827213564</v>
      </c>
      <c r="D44" s="113"/>
      <c r="E44" s="43">
        <v>545625</v>
      </c>
      <c r="F44" s="50">
        <v>543376</v>
      </c>
      <c r="H44" s="114"/>
    </row>
    <row r="45" spans="1:8" x14ac:dyDescent="0.2">
      <c r="A45" s="101">
        <v>38</v>
      </c>
      <c r="B45" s="20" t="s">
        <v>516</v>
      </c>
      <c r="C45" s="113">
        <f t="shared" si="0"/>
        <v>0.31980669462014072</v>
      </c>
      <c r="D45" s="113"/>
      <c r="E45" s="43">
        <v>169392</v>
      </c>
      <c r="F45" s="50">
        <v>168852</v>
      </c>
      <c r="H45" s="107"/>
    </row>
    <row r="46" spans="1:8" x14ac:dyDescent="0.2">
      <c r="A46" s="101">
        <v>39</v>
      </c>
      <c r="B46" s="20" t="s">
        <v>525</v>
      </c>
      <c r="C46" s="113">
        <f t="shared" si="0"/>
        <v>0.29319867912514253</v>
      </c>
      <c r="D46" s="113"/>
      <c r="E46" s="43">
        <v>67729</v>
      </c>
      <c r="F46" s="50">
        <v>67531</v>
      </c>
      <c r="H46" s="107"/>
    </row>
    <row r="47" spans="1:8" x14ac:dyDescent="0.2">
      <c r="A47" s="101">
        <v>40</v>
      </c>
      <c r="B47" s="20" t="s">
        <v>542</v>
      </c>
      <c r="C47" s="113">
        <f t="shared" si="0"/>
        <v>0.28604406082200029</v>
      </c>
      <c r="D47" s="113"/>
      <c r="E47" s="43">
        <v>19984</v>
      </c>
      <c r="F47" s="50">
        <v>19927</v>
      </c>
      <c r="H47" s="107"/>
    </row>
    <row r="48" spans="1:8" x14ac:dyDescent="0.2">
      <c r="A48" s="101">
        <v>41</v>
      </c>
      <c r="B48" s="20" t="s">
        <v>535</v>
      </c>
      <c r="C48" s="113">
        <f t="shared" si="0"/>
        <v>0.27737502363991678</v>
      </c>
      <c r="D48" s="113"/>
      <c r="E48" s="43">
        <v>15907</v>
      </c>
      <c r="F48" s="50">
        <v>15863</v>
      </c>
      <c r="H48" s="107"/>
    </row>
    <row r="49" spans="1:8" x14ac:dyDescent="0.2">
      <c r="A49" s="101">
        <v>42</v>
      </c>
      <c r="B49" s="20" t="s">
        <v>536</v>
      </c>
      <c r="C49" s="113">
        <f t="shared" si="0"/>
        <v>0.25001689303331304</v>
      </c>
      <c r="D49" s="113"/>
      <c r="E49" s="43">
        <v>14836</v>
      </c>
      <c r="F49" s="50">
        <v>14799</v>
      </c>
      <c r="H49" s="107"/>
    </row>
    <row r="50" spans="1:8" x14ac:dyDescent="0.2">
      <c r="A50" s="101">
        <v>43</v>
      </c>
      <c r="B50" s="20" t="s">
        <v>544</v>
      </c>
      <c r="C50" s="113">
        <f t="shared" si="0"/>
        <v>0.2030313995095083</v>
      </c>
      <c r="D50" s="113"/>
      <c r="E50" s="43">
        <v>49847</v>
      </c>
      <c r="F50" s="50">
        <v>49746</v>
      </c>
      <c r="H50" s="107"/>
    </row>
    <row r="51" spans="1:8" x14ac:dyDescent="0.2">
      <c r="A51" s="101">
        <v>44</v>
      </c>
      <c r="B51" s="20" t="s">
        <v>539</v>
      </c>
      <c r="C51" s="113">
        <f t="shared" si="0"/>
        <v>0.18868142934864393</v>
      </c>
      <c r="D51" s="113"/>
      <c r="E51" s="43">
        <v>173104</v>
      </c>
      <c r="F51" s="50">
        <v>172778</v>
      </c>
      <c r="H51" s="107"/>
    </row>
    <row r="52" spans="1:8" x14ac:dyDescent="0.2">
      <c r="A52" s="101">
        <v>45</v>
      </c>
      <c r="B52" s="20" t="s">
        <v>540</v>
      </c>
      <c r="C52" s="113">
        <f t="shared" si="0"/>
        <v>0.17107687324114754</v>
      </c>
      <c r="D52" s="113"/>
      <c r="E52" s="43">
        <v>98955</v>
      </c>
      <c r="F52" s="50">
        <v>98786</v>
      </c>
      <c r="H52" s="107"/>
    </row>
    <row r="53" spans="1:8" x14ac:dyDescent="0.2">
      <c r="A53" s="101">
        <v>46</v>
      </c>
      <c r="B53" s="20" t="s">
        <v>537</v>
      </c>
      <c r="C53" s="113">
        <f t="shared" si="0"/>
        <v>0.11178825141538351</v>
      </c>
      <c r="D53" s="113"/>
      <c r="E53" s="43">
        <v>27762</v>
      </c>
      <c r="F53" s="50">
        <v>27731</v>
      </c>
      <c r="H53" s="107"/>
    </row>
    <row r="54" spans="1:8" x14ac:dyDescent="0.2">
      <c r="A54" s="101">
        <v>47</v>
      </c>
      <c r="B54" s="20" t="s">
        <v>520</v>
      </c>
      <c r="C54" s="113">
        <f t="shared" si="0"/>
        <v>0.10940170940170942</v>
      </c>
      <c r="D54" s="113"/>
      <c r="E54" s="43">
        <v>14641</v>
      </c>
      <c r="F54" s="50">
        <v>14625</v>
      </c>
      <c r="H54" s="107"/>
    </row>
    <row r="55" spans="1:8" x14ac:dyDescent="0.2">
      <c r="A55" s="101">
        <v>48</v>
      </c>
      <c r="B55" s="20" t="s">
        <v>574</v>
      </c>
      <c r="C55" s="113">
        <f t="shared" si="0"/>
        <v>0.1044344473007712</v>
      </c>
      <c r="D55" s="113"/>
      <c r="E55" s="43">
        <v>24922</v>
      </c>
      <c r="F55" s="50">
        <v>24896</v>
      </c>
      <c r="H55" s="107"/>
    </row>
    <row r="56" spans="1:8" x14ac:dyDescent="0.2">
      <c r="A56" s="101">
        <v>49</v>
      </c>
      <c r="B56" s="20" t="s">
        <v>533</v>
      </c>
      <c r="C56" s="113">
        <f t="shared" si="0"/>
        <v>4.1324753527362888E-2</v>
      </c>
      <c r="D56" s="113"/>
      <c r="E56" s="43">
        <v>16946</v>
      </c>
      <c r="F56" s="50">
        <v>16939</v>
      </c>
      <c r="H56" s="107"/>
    </row>
    <row r="57" spans="1:8" x14ac:dyDescent="0.2">
      <c r="A57" s="101">
        <v>50</v>
      </c>
      <c r="B57" s="20" t="s">
        <v>183</v>
      </c>
      <c r="C57" s="113">
        <f t="shared" si="0"/>
        <v>1.5605493133583021E-2</v>
      </c>
      <c r="D57" s="113"/>
      <c r="E57" s="43">
        <v>19227</v>
      </c>
      <c r="F57" s="50">
        <v>19224</v>
      </c>
      <c r="H57" s="107"/>
    </row>
    <row r="58" spans="1:8" x14ac:dyDescent="0.2">
      <c r="A58" s="101">
        <v>51</v>
      </c>
      <c r="B58" s="20" t="s">
        <v>572</v>
      </c>
      <c r="C58" s="113">
        <f t="shared" si="0"/>
        <v>-1.6246425786327009E-2</v>
      </c>
      <c r="D58" s="113"/>
      <c r="E58" s="43">
        <v>30771</v>
      </c>
      <c r="F58" s="50">
        <v>30776</v>
      </c>
      <c r="H58" s="107"/>
    </row>
    <row r="59" spans="1:8" x14ac:dyDescent="0.2">
      <c r="A59" s="101">
        <v>52</v>
      </c>
      <c r="B59" s="20" t="s">
        <v>570</v>
      </c>
      <c r="C59" s="113">
        <f t="shared" si="0"/>
        <v>-0.16092693916961698</v>
      </c>
      <c r="D59" s="113"/>
      <c r="E59" s="43">
        <v>15510</v>
      </c>
      <c r="F59" s="50">
        <v>15535</v>
      </c>
      <c r="H59" s="107"/>
    </row>
    <row r="60" spans="1:8" x14ac:dyDescent="0.2">
      <c r="A60" s="101">
        <v>53</v>
      </c>
      <c r="B60" s="20" t="s">
        <v>531</v>
      </c>
      <c r="C60" s="113">
        <f t="shared" si="0"/>
        <v>-0.16451640834704304</v>
      </c>
      <c r="D60" s="113"/>
      <c r="E60" s="43">
        <v>11530</v>
      </c>
      <c r="F60" s="50">
        <v>11549</v>
      </c>
      <c r="H60" s="107"/>
    </row>
    <row r="61" spans="1:8" x14ac:dyDescent="0.2">
      <c r="A61" s="101">
        <v>54</v>
      </c>
      <c r="B61" s="20" t="s">
        <v>3</v>
      </c>
      <c r="C61" s="113">
        <f t="shared" si="0"/>
        <v>-0.22883850308891548</v>
      </c>
      <c r="D61" s="113"/>
      <c r="E61" s="43">
        <v>246770</v>
      </c>
      <c r="F61" s="50">
        <v>247336</v>
      </c>
      <c r="H61" s="107"/>
    </row>
    <row r="62" spans="1:8" x14ac:dyDescent="0.2">
      <c r="A62" s="101">
        <v>55</v>
      </c>
      <c r="B62" s="20" t="s">
        <v>555</v>
      </c>
      <c r="C62" s="113">
        <f t="shared" si="0"/>
        <v>-0.26405801067177453</v>
      </c>
      <c r="D62" s="113"/>
      <c r="E62" s="43">
        <v>72897</v>
      </c>
      <c r="F62" s="50">
        <v>73090</v>
      </c>
      <c r="H62" s="107"/>
    </row>
    <row r="63" spans="1:8" x14ac:dyDescent="0.2">
      <c r="A63" s="101">
        <v>56</v>
      </c>
      <c r="B63" s="20" t="s">
        <v>522</v>
      </c>
      <c r="C63" s="113">
        <f t="shared" si="0"/>
        <v>-0.33631651986745592</v>
      </c>
      <c r="D63" s="113"/>
      <c r="E63" s="43">
        <v>140761</v>
      </c>
      <c r="F63" s="50">
        <v>141236</v>
      </c>
      <c r="H63" s="107"/>
    </row>
    <row r="64" spans="1:8" x14ac:dyDescent="0.2">
      <c r="A64" s="101">
        <v>57</v>
      </c>
      <c r="B64" s="20" t="s">
        <v>242</v>
      </c>
      <c r="C64" s="113">
        <f t="shared" si="0"/>
        <v>-0.47754775477547756</v>
      </c>
      <c r="D64" s="113"/>
      <c r="E64" s="43">
        <v>39805</v>
      </c>
      <c r="F64" s="50">
        <v>39996</v>
      </c>
      <c r="H64" s="107"/>
    </row>
    <row r="65" spans="1:8" x14ac:dyDescent="0.2">
      <c r="A65" s="101">
        <v>58</v>
      </c>
      <c r="B65" s="20" t="s">
        <v>515</v>
      </c>
      <c r="C65" s="113">
        <f t="shared" si="0"/>
        <v>-0.65277521666974003</v>
      </c>
      <c r="D65" s="113"/>
      <c r="E65" s="43">
        <v>26938</v>
      </c>
      <c r="F65" s="50">
        <v>27115</v>
      </c>
      <c r="H65" s="107"/>
    </row>
    <row r="66" spans="1:8" x14ac:dyDescent="0.2">
      <c r="A66" s="101">
        <v>59</v>
      </c>
      <c r="B66" s="20" t="s">
        <v>527</v>
      </c>
      <c r="C66" s="113">
        <f t="shared" si="0"/>
        <v>-0.75508464255267327</v>
      </c>
      <c r="D66" s="113"/>
      <c r="E66" s="43">
        <v>16298</v>
      </c>
      <c r="F66" s="50">
        <v>16422</v>
      </c>
      <c r="H66" s="107"/>
    </row>
    <row r="67" spans="1:8" x14ac:dyDescent="0.2">
      <c r="A67" s="101">
        <v>60</v>
      </c>
      <c r="B67" s="20" t="s">
        <v>549</v>
      </c>
      <c r="C67" s="113">
        <f t="shared" si="0"/>
        <v>-1.1323251881081347</v>
      </c>
      <c r="D67" s="113"/>
      <c r="E67" s="43">
        <v>40339</v>
      </c>
      <c r="F67" s="50">
        <v>40801</v>
      </c>
      <c r="H67" s="107"/>
    </row>
    <row r="68" spans="1:8" x14ac:dyDescent="0.2">
      <c r="A68" s="101">
        <v>61</v>
      </c>
      <c r="B68" s="20" t="s">
        <v>526</v>
      </c>
      <c r="C68" s="113">
        <f t="shared" si="0"/>
        <v>-1.302277551488727</v>
      </c>
      <c r="D68" s="113"/>
      <c r="E68" s="43">
        <v>34408</v>
      </c>
      <c r="F68" s="50">
        <v>34862</v>
      </c>
      <c r="H68" s="107"/>
    </row>
    <row r="69" spans="1:8" x14ac:dyDescent="0.2">
      <c r="A69" s="101">
        <v>62</v>
      </c>
      <c r="B69" s="20" t="s">
        <v>563</v>
      </c>
      <c r="C69" s="113">
        <f t="shared" si="0"/>
        <v>-1.6217524608681619</v>
      </c>
      <c r="D69" s="113"/>
      <c r="E69" s="43">
        <v>73158</v>
      </c>
      <c r="F69" s="50">
        <v>74364</v>
      </c>
      <c r="H69" s="107"/>
    </row>
    <row r="70" spans="1:8" x14ac:dyDescent="0.2">
      <c r="A70" s="101">
        <v>63</v>
      </c>
      <c r="B70" s="20" t="s">
        <v>534</v>
      </c>
      <c r="C70" s="113">
        <f t="shared" si="0"/>
        <v>-1.6532132877988202</v>
      </c>
      <c r="D70" s="113"/>
      <c r="E70" s="43">
        <v>12671</v>
      </c>
      <c r="F70" s="50">
        <v>12884</v>
      </c>
      <c r="H70" s="107"/>
    </row>
    <row r="71" spans="1:8" x14ac:dyDescent="0.2">
      <c r="A71" s="101">
        <v>64</v>
      </c>
      <c r="B71" s="20" t="s">
        <v>545</v>
      </c>
      <c r="C71" s="113">
        <f t="shared" si="0"/>
        <v>-1.9172142808752795</v>
      </c>
      <c r="D71" s="113"/>
      <c r="E71" s="43">
        <v>14478</v>
      </c>
      <c r="F71" s="50">
        <v>14761</v>
      </c>
      <c r="H71" s="107"/>
    </row>
    <row r="72" spans="1:8" x14ac:dyDescent="0.2">
      <c r="A72" s="101">
        <v>65</v>
      </c>
      <c r="B72" s="20" t="s">
        <v>546</v>
      </c>
      <c r="C72" s="113">
        <f t="shared" ref="C72:C74" si="1">(E72-F72)/F72*100</f>
        <v>-2.3337091319052985</v>
      </c>
      <c r="D72" s="113"/>
      <c r="E72" s="43">
        <v>8663</v>
      </c>
      <c r="F72" s="50">
        <v>8870</v>
      </c>
      <c r="H72" s="107"/>
    </row>
    <row r="73" spans="1:8" x14ac:dyDescent="0.2">
      <c r="A73" s="101">
        <v>66</v>
      </c>
      <c r="B73" s="20" t="s">
        <v>538</v>
      </c>
      <c r="C73" s="113">
        <f t="shared" si="1"/>
        <v>-2.5753704649974454</v>
      </c>
      <c r="D73" s="113"/>
      <c r="E73" s="43">
        <v>38132</v>
      </c>
      <c r="F73" s="50">
        <v>39140</v>
      </c>
      <c r="H73" s="107"/>
    </row>
    <row r="74" spans="1:8" x14ac:dyDescent="0.2">
      <c r="A74" s="101">
        <v>67</v>
      </c>
      <c r="B74" s="20" t="s">
        <v>517</v>
      </c>
      <c r="C74" s="113">
        <f t="shared" si="1"/>
        <v>-4.4915848527349231</v>
      </c>
      <c r="D74" s="113"/>
      <c r="E74" s="43">
        <v>27239</v>
      </c>
      <c r="F74" s="50">
        <v>28520</v>
      </c>
      <c r="H74" s="107"/>
    </row>
    <row r="76" spans="1:8" x14ac:dyDescent="0.2">
      <c r="A76" s="42" t="s">
        <v>499</v>
      </c>
      <c r="B76" s="42"/>
      <c r="C76" s="43"/>
      <c r="D76" s="42"/>
      <c r="E76" s="42"/>
      <c r="F76" s="44"/>
      <c r="G76" s="44"/>
    </row>
    <row r="77" spans="1:8" x14ac:dyDescent="0.2">
      <c r="A77" s="7" t="s">
        <v>414</v>
      </c>
      <c r="B77" s="7"/>
      <c r="C77" s="7"/>
      <c r="D77" s="7"/>
      <c r="E77" s="7"/>
      <c r="F77" s="7"/>
      <c r="G77" s="7"/>
    </row>
  </sheetData>
  <mergeCells count="1">
    <mergeCell ref="E3:F3"/>
  </mergeCells>
  <conditionalFormatting sqref="F6">
    <cfRule type="expression" dxfId="27" priority="3" stopIfTrue="1">
      <formula>NOT(ISERROR(SEARCH("County",F6)))</formula>
    </cfRule>
  </conditionalFormatting>
  <conditionalFormatting sqref="E6">
    <cfRule type="expression" dxfId="26" priority="9" stopIfTrue="1">
      <formula>NOT(ISERROR(SEARCH("County",E6)))</formula>
    </cfRule>
  </conditionalFormatting>
  <conditionalFormatting sqref="E30:E32 E63:E74 E8:E17 E20:E22 E34:E39 E60:E61 E41:E49 E24:E25 E51:E58 E19:F19">
    <cfRule type="expression" dxfId="25" priority="8" stopIfTrue="1">
      <formula>NOT(ISERROR(SEARCH("County",E8)))</formula>
    </cfRule>
  </conditionalFormatting>
  <conditionalFormatting sqref="E26:E28">
    <cfRule type="expression" dxfId="24" priority="7" stopIfTrue="1">
      <formula>NOT(ISERROR(SEARCH("County",E26)))</formula>
    </cfRule>
  </conditionalFormatting>
  <conditionalFormatting sqref="E18">
    <cfRule type="expression" dxfId="23" priority="6" stopIfTrue="1">
      <formula>NOT(ISERROR(SEARCH("County",E18)))</formula>
    </cfRule>
  </conditionalFormatting>
  <conditionalFormatting sqref="E23">
    <cfRule type="expression" dxfId="22" priority="5" stopIfTrue="1">
      <formula>NOT(ISERROR(SEARCH("County",E23)))</formula>
    </cfRule>
  </conditionalFormatting>
  <conditionalFormatting sqref="E40">
    <cfRule type="expression" dxfId="21" priority="4" stopIfTrue="1">
      <formula>NOT(ISERROR(SEARCH("County",E40)))</formula>
    </cfRule>
  </conditionalFormatting>
  <conditionalFormatting sqref="C76">
    <cfRule type="expression" dxfId="20" priority="2" stopIfTrue="1">
      <formula>NOT(ISERROR(SEARCH("County",C76)))</formula>
    </cfRule>
  </conditionalFormatting>
  <conditionalFormatting sqref="A77">
    <cfRule type="expression" dxfId="19" priority="1" stopIfTrue="1">
      <formula>NOT(ISERROR(SEARCH("County",A77)))</formula>
    </cfRule>
  </conditionalFormatting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"/>
  <sheetViews>
    <sheetView workbookViewId="0">
      <selection activeCell="A31" sqref="A31"/>
    </sheetView>
  </sheetViews>
  <sheetFormatPr defaultColWidth="9.140625" defaultRowHeight="14.25" x14ac:dyDescent="0.2"/>
  <cols>
    <col min="1" max="1" width="22.140625" style="20" customWidth="1"/>
    <col min="2" max="2" width="10.140625" style="20" customWidth="1"/>
    <col min="3" max="4" width="12.140625" style="20" customWidth="1"/>
    <col min="5" max="5" width="2.5703125" style="20" customWidth="1"/>
    <col min="6" max="6" width="6.7109375" style="20" customWidth="1"/>
    <col min="7" max="7" width="8.7109375" style="20" customWidth="1"/>
    <col min="8" max="8" width="10.42578125" style="20" customWidth="1"/>
    <col min="9" max="9" width="2.28515625" style="20" customWidth="1"/>
    <col min="10" max="11" width="10.28515625" style="20" customWidth="1"/>
    <col min="12" max="16384" width="9.140625" style="20"/>
  </cols>
  <sheetData>
    <row r="1" spans="1:13" ht="13.9" x14ac:dyDescent="0.25">
      <c r="A1" s="62" t="s">
        <v>634</v>
      </c>
      <c r="B1" s="51" t="s">
        <v>635</v>
      </c>
    </row>
    <row r="2" spans="1:13" ht="13.9" x14ac:dyDescent="0.25">
      <c r="A2" s="62"/>
      <c r="B2" s="51"/>
    </row>
    <row r="3" spans="1:13" ht="13.9" x14ac:dyDescent="0.25">
      <c r="A3" s="62"/>
      <c r="B3" s="51"/>
      <c r="J3" s="159" t="s">
        <v>606</v>
      </c>
      <c r="K3" s="159"/>
    </row>
    <row r="4" spans="1:13" ht="13.9" x14ac:dyDescent="0.25">
      <c r="B4" s="159" t="s">
        <v>578</v>
      </c>
      <c r="C4" s="159"/>
      <c r="D4" s="159"/>
      <c r="E4" s="59"/>
      <c r="F4" s="159" t="s">
        <v>627</v>
      </c>
      <c r="G4" s="159"/>
      <c r="H4" s="159"/>
      <c r="J4" s="20">
        <v>2010</v>
      </c>
      <c r="K4" s="20">
        <v>2000</v>
      </c>
      <c r="L4" s="20" t="s">
        <v>113</v>
      </c>
    </row>
    <row r="5" spans="1:13" ht="13.9" x14ac:dyDescent="0.25">
      <c r="A5" s="115" t="s">
        <v>636</v>
      </c>
      <c r="B5" s="20">
        <v>2012</v>
      </c>
      <c r="C5" s="20">
        <v>2010</v>
      </c>
      <c r="D5" s="20">
        <v>2000</v>
      </c>
      <c r="F5" s="20">
        <v>2012</v>
      </c>
      <c r="G5" s="20">
        <v>2010</v>
      </c>
      <c r="H5" s="20">
        <v>2000</v>
      </c>
      <c r="J5" s="23" t="s">
        <v>577</v>
      </c>
      <c r="K5" s="23" t="s">
        <v>576</v>
      </c>
      <c r="L5" s="116" t="s">
        <v>113</v>
      </c>
      <c r="M5" s="116" t="s">
        <v>113</v>
      </c>
    </row>
    <row r="7" spans="1:13" ht="13.9" x14ac:dyDescent="0.25">
      <c r="A7" s="20" t="s">
        <v>89</v>
      </c>
      <c r="B7" s="2">
        <v>826865</v>
      </c>
      <c r="C7" s="50">
        <v>821784</v>
      </c>
      <c r="D7" s="50">
        <v>735617</v>
      </c>
      <c r="E7" s="50"/>
      <c r="F7" s="117">
        <v>1</v>
      </c>
      <c r="G7" s="101">
        <v>1</v>
      </c>
      <c r="H7" s="101">
        <v>1</v>
      </c>
      <c r="I7" s="101"/>
      <c r="J7" s="113">
        <f>(B7-C7)/C7*100</f>
        <v>0.6182889907810325</v>
      </c>
      <c r="K7" s="113">
        <f>(C7-D7)/D7*100</f>
        <v>11.713568337871475</v>
      </c>
    </row>
    <row r="8" spans="1:13" ht="13.9" x14ac:dyDescent="0.25">
      <c r="A8" s="20" t="s">
        <v>490</v>
      </c>
      <c r="B8" s="50">
        <v>414751</v>
      </c>
      <c r="C8" s="50">
        <v>399508</v>
      </c>
      <c r="D8" s="50">
        <v>362470</v>
      </c>
      <c r="E8" s="50"/>
      <c r="F8" s="117">
        <v>2</v>
      </c>
      <c r="G8" s="101">
        <v>2</v>
      </c>
      <c r="H8" s="101">
        <v>2</v>
      </c>
      <c r="J8" s="113">
        <f t="shared" ref="J8:K71" si="0">(B8-C8)/C8*100</f>
        <v>3.815442994883707</v>
      </c>
      <c r="K8" s="113">
        <f t="shared" si="0"/>
        <v>10.218224956548127</v>
      </c>
    </row>
    <row r="9" spans="1:13" ht="13.9" x14ac:dyDescent="0.25">
      <c r="A9" s="20" t="s">
        <v>128</v>
      </c>
      <c r="B9" s="2">
        <v>341771</v>
      </c>
      <c r="C9" s="50">
        <v>335709</v>
      </c>
      <c r="D9" s="50">
        <v>303447</v>
      </c>
      <c r="E9" s="50"/>
      <c r="F9" s="117">
        <v>3</v>
      </c>
      <c r="G9" s="101">
        <v>3</v>
      </c>
      <c r="H9" s="101">
        <v>3</v>
      </c>
      <c r="J9" s="113">
        <f t="shared" si="0"/>
        <v>1.8057305583109182</v>
      </c>
      <c r="K9" s="113">
        <f t="shared" si="0"/>
        <v>10.631840156600658</v>
      </c>
    </row>
    <row r="10" spans="1:13" ht="13.9" x14ac:dyDescent="0.25">
      <c r="A10" s="20" t="s">
        <v>319</v>
      </c>
      <c r="B10" s="2">
        <v>247673</v>
      </c>
      <c r="C10" s="50">
        <v>244769</v>
      </c>
      <c r="D10" s="50">
        <v>248232</v>
      </c>
      <c r="E10" s="50"/>
      <c r="F10" s="117">
        <v>4</v>
      </c>
      <c r="G10" s="101">
        <v>4</v>
      </c>
      <c r="H10" s="101">
        <v>4</v>
      </c>
      <c r="J10" s="113">
        <f t="shared" si="0"/>
        <v>1.1864247515003943</v>
      </c>
      <c r="K10" s="113">
        <f t="shared" si="0"/>
        <v>-1.3950659060878534</v>
      </c>
    </row>
    <row r="11" spans="1:13" ht="13.9" x14ac:dyDescent="0.25">
      <c r="A11" s="20" t="s">
        <v>252</v>
      </c>
      <c r="B11" s="2">
        <v>245402</v>
      </c>
      <c r="C11" s="50">
        <v>238300</v>
      </c>
      <c r="D11" s="50">
        <v>185951</v>
      </c>
      <c r="E11" s="50"/>
      <c r="F11" s="117">
        <v>5</v>
      </c>
      <c r="G11" s="101">
        <v>5</v>
      </c>
      <c r="H11" s="101">
        <v>6</v>
      </c>
      <c r="J11" s="113">
        <f t="shared" si="0"/>
        <v>2.9802769618128409</v>
      </c>
      <c r="K11" s="113">
        <f t="shared" si="0"/>
        <v>28.152040053562498</v>
      </c>
    </row>
    <row r="12" spans="1:13" ht="13.9" x14ac:dyDescent="0.25">
      <c r="A12" s="20" t="s">
        <v>637</v>
      </c>
      <c r="B12" s="2">
        <v>227395</v>
      </c>
      <c r="C12" s="50">
        <v>224667</v>
      </c>
      <c r="D12" s="50">
        <v>226419</v>
      </c>
      <c r="E12" s="50"/>
      <c r="F12" s="117">
        <v>6</v>
      </c>
      <c r="G12" s="101">
        <v>6</v>
      </c>
      <c r="H12" s="101">
        <v>5</v>
      </c>
      <c r="J12" s="113">
        <f t="shared" si="0"/>
        <v>1.2142415218968516</v>
      </c>
      <c r="K12" s="113">
        <f t="shared" si="0"/>
        <v>-0.77378665218024989</v>
      </c>
    </row>
    <row r="13" spans="1:13" ht="13.9" x14ac:dyDescent="0.25">
      <c r="A13" s="20" t="s">
        <v>172</v>
      </c>
      <c r="B13" s="2">
        <v>183643</v>
      </c>
      <c r="C13" s="50">
        <v>181376</v>
      </c>
      <c r="D13" s="50">
        <v>150624</v>
      </c>
      <c r="E13" s="50"/>
      <c r="F13" s="117">
        <v>7</v>
      </c>
      <c r="G13" s="101">
        <v>7</v>
      </c>
      <c r="H13" s="101">
        <v>8</v>
      </c>
      <c r="J13" s="113">
        <f t="shared" si="0"/>
        <v>1.2498897318278051</v>
      </c>
      <c r="K13" s="113">
        <f t="shared" si="0"/>
        <v>20.416401104737623</v>
      </c>
    </row>
    <row r="14" spans="1:13" ht="13.9" x14ac:dyDescent="0.25">
      <c r="A14" s="20" t="s">
        <v>45</v>
      </c>
      <c r="B14" s="2">
        <v>168615</v>
      </c>
      <c r="C14" s="50">
        <v>165521</v>
      </c>
      <c r="D14" s="50">
        <v>152397</v>
      </c>
      <c r="E14" s="50"/>
      <c r="F14" s="117">
        <v>8</v>
      </c>
      <c r="G14" s="101">
        <v>8</v>
      </c>
      <c r="H14" s="101">
        <v>7</v>
      </c>
      <c r="J14" s="113">
        <f t="shared" si="0"/>
        <v>1.8692492191323158</v>
      </c>
      <c r="K14" s="113">
        <f t="shared" si="0"/>
        <v>8.6117180784398641</v>
      </c>
    </row>
    <row r="15" spans="1:13" ht="13.9" x14ac:dyDescent="0.25">
      <c r="A15" s="20" t="s">
        <v>350</v>
      </c>
      <c r="B15" s="2">
        <v>167252</v>
      </c>
      <c r="C15" s="50">
        <v>164603</v>
      </c>
      <c r="D15" s="50">
        <v>88769</v>
      </c>
      <c r="E15" s="50"/>
      <c r="F15" s="117">
        <v>9</v>
      </c>
      <c r="G15" s="101">
        <v>9</v>
      </c>
      <c r="H15" s="101">
        <v>15</v>
      </c>
      <c r="J15" s="113">
        <f t="shared" si="0"/>
        <v>1.6093266829887667</v>
      </c>
      <c r="K15" s="113">
        <f t="shared" si="0"/>
        <v>85.428471651139475</v>
      </c>
    </row>
    <row r="16" spans="1:13" ht="13.9" x14ac:dyDescent="0.25">
      <c r="A16" s="20" t="s">
        <v>168</v>
      </c>
      <c r="B16" s="2">
        <v>160184</v>
      </c>
      <c r="C16" s="50">
        <v>154305</v>
      </c>
      <c r="D16" s="50">
        <v>102286</v>
      </c>
      <c r="E16" s="50"/>
      <c r="F16" s="117">
        <v>10</v>
      </c>
      <c r="G16" s="101">
        <v>11</v>
      </c>
      <c r="H16" s="101">
        <v>13</v>
      </c>
      <c r="J16" s="113">
        <f t="shared" si="0"/>
        <v>3.8099867146236353</v>
      </c>
      <c r="K16" s="113">
        <f t="shared" si="0"/>
        <v>50.856422188764839</v>
      </c>
    </row>
    <row r="17" spans="1:11" ht="13.9" x14ac:dyDescent="0.25">
      <c r="A17" s="20" t="s">
        <v>60</v>
      </c>
      <c r="B17" s="2">
        <v>155239</v>
      </c>
      <c r="C17" s="50">
        <v>154750</v>
      </c>
      <c r="D17" s="50">
        <v>137427</v>
      </c>
      <c r="E17" s="50"/>
      <c r="F17" s="117">
        <v>11</v>
      </c>
      <c r="G17" s="101">
        <v>10</v>
      </c>
      <c r="H17" s="101">
        <v>10</v>
      </c>
      <c r="J17" s="113">
        <f t="shared" si="0"/>
        <v>0.31599353796445878</v>
      </c>
      <c r="K17" s="113">
        <f t="shared" si="0"/>
        <v>12.605237689828055</v>
      </c>
    </row>
    <row r="18" spans="1:11" ht="13.9" x14ac:dyDescent="0.25">
      <c r="A18" s="20" t="s">
        <v>48</v>
      </c>
      <c r="B18" s="2">
        <v>142374</v>
      </c>
      <c r="C18" s="50">
        <v>140768</v>
      </c>
      <c r="D18" s="50">
        <v>139368</v>
      </c>
      <c r="E18" s="50"/>
      <c r="F18" s="117">
        <v>12</v>
      </c>
      <c r="G18" s="101">
        <v>12</v>
      </c>
      <c r="H18" s="101">
        <v>9</v>
      </c>
      <c r="J18" s="113">
        <f t="shared" si="0"/>
        <v>1.1408842918845192</v>
      </c>
      <c r="K18" s="113">
        <f t="shared" si="0"/>
        <v>1.0045347569025889</v>
      </c>
    </row>
    <row r="19" spans="1:11" ht="13.9" x14ac:dyDescent="0.25">
      <c r="A19" s="20" t="s">
        <v>5</v>
      </c>
      <c r="B19" s="2">
        <v>123903</v>
      </c>
      <c r="C19" s="50">
        <v>124354</v>
      </c>
      <c r="D19" s="50">
        <v>95447</v>
      </c>
      <c r="E19" s="50"/>
      <c r="F19" s="117">
        <v>13</v>
      </c>
      <c r="G19" s="101">
        <v>13</v>
      </c>
      <c r="H19" s="101">
        <v>14</v>
      </c>
      <c r="J19" s="113">
        <f t="shared" si="0"/>
        <v>-0.36267430078646445</v>
      </c>
      <c r="K19" s="113">
        <f t="shared" si="0"/>
        <v>30.285917839219671</v>
      </c>
    </row>
    <row r="20" spans="1:11" ht="13.9" x14ac:dyDescent="0.25">
      <c r="A20" s="20" t="s">
        <v>55</v>
      </c>
      <c r="B20" s="2">
        <v>123478</v>
      </c>
      <c r="C20" s="50">
        <v>122041</v>
      </c>
      <c r="D20" s="50">
        <v>72739</v>
      </c>
      <c r="E20" s="50"/>
      <c r="F20" s="117">
        <v>14</v>
      </c>
      <c r="G20" s="101">
        <v>14</v>
      </c>
      <c r="H20" s="101">
        <v>25</v>
      </c>
      <c r="J20" s="113">
        <f t="shared" si="0"/>
        <v>1.1774731442711877</v>
      </c>
      <c r="K20" s="113">
        <f t="shared" si="0"/>
        <v>67.779320584555734</v>
      </c>
    </row>
    <row r="21" spans="1:11" ht="13.9" x14ac:dyDescent="0.25">
      <c r="A21" s="20" t="s">
        <v>41</v>
      </c>
      <c r="B21" s="2">
        <v>122681</v>
      </c>
      <c r="C21" s="50">
        <v>121096</v>
      </c>
      <c r="D21" s="50">
        <v>117549</v>
      </c>
      <c r="E21" s="50"/>
      <c r="F21" s="117">
        <v>15</v>
      </c>
      <c r="G21" s="101">
        <v>15</v>
      </c>
      <c r="H21" s="101">
        <v>11</v>
      </c>
      <c r="J21" s="113">
        <f t="shared" si="0"/>
        <v>1.3088789059919403</v>
      </c>
      <c r="K21" s="113">
        <f t="shared" si="0"/>
        <v>3.0174650571251136</v>
      </c>
    </row>
    <row r="22" spans="1:11" ht="13.9" x14ac:dyDescent="0.25">
      <c r="A22" s="20" t="s">
        <v>305</v>
      </c>
      <c r="B22" s="2">
        <v>107906</v>
      </c>
      <c r="C22" s="50">
        <v>107685</v>
      </c>
      <c r="D22" s="50">
        <v>108789</v>
      </c>
      <c r="E22" s="50"/>
      <c r="F22" s="117">
        <v>16</v>
      </c>
      <c r="G22" s="101">
        <v>16</v>
      </c>
      <c r="H22" s="101">
        <v>12</v>
      </c>
      <c r="J22" s="113">
        <f t="shared" si="0"/>
        <v>0.2052282119143799</v>
      </c>
      <c r="K22" s="113">
        <f t="shared" si="0"/>
        <v>-1.0148084824752501</v>
      </c>
    </row>
    <row r="23" spans="1:11" ht="13.9" x14ac:dyDescent="0.25">
      <c r="A23" s="20" t="s">
        <v>492</v>
      </c>
      <c r="B23" s="2">
        <v>107147</v>
      </c>
      <c r="C23" s="50">
        <v>107166</v>
      </c>
      <c r="D23" s="28" t="s">
        <v>638</v>
      </c>
      <c r="E23" s="28"/>
      <c r="F23" s="117">
        <v>17</v>
      </c>
      <c r="G23" s="101">
        <v>17</v>
      </c>
      <c r="H23" s="59" t="s">
        <v>638</v>
      </c>
      <c r="J23" s="113">
        <f t="shared" si="0"/>
        <v>-1.772950376052106E-2</v>
      </c>
      <c r="K23" s="28" t="s">
        <v>638</v>
      </c>
    </row>
    <row r="24" spans="1:11" ht="13.9" x14ac:dyDescent="0.25">
      <c r="A24" s="20" t="s">
        <v>33</v>
      </c>
      <c r="B24" s="2">
        <v>103681</v>
      </c>
      <c r="C24" s="50">
        <v>103190</v>
      </c>
      <c r="D24" s="50">
        <v>79413</v>
      </c>
      <c r="E24" s="50"/>
      <c r="F24" s="117">
        <v>18</v>
      </c>
      <c r="G24" s="101">
        <v>18</v>
      </c>
      <c r="H24" s="101">
        <v>20</v>
      </c>
      <c r="J24" s="113">
        <f t="shared" si="0"/>
        <v>0.47582130051361571</v>
      </c>
      <c r="K24" s="113">
        <f t="shared" si="0"/>
        <v>29.940941659426041</v>
      </c>
    </row>
    <row r="25" spans="1:11" ht="13.9" x14ac:dyDescent="0.25">
      <c r="A25" s="20" t="s">
        <v>62</v>
      </c>
      <c r="B25" s="2">
        <v>102239</v>
      </c>
      <c r="C25" s="50">
        <v>99845</v>
      </c>
      <c r="D25" s="50">
        <v>78191</v>
      </c>
      <c r="E25" s="50"/>
      <c r="F25" s="117">
        <v>19</v>
      </c>
      <c r="G25" s="101">
        <v>20</v>
      </c>
      <c r="H25" s="101">
        <v>22</v>
      </c>
      <c r="J25" s="113">
        <f t="shared" si="0"/>
        <v>2.3977164605137964</v>
      </c>
      <c r="K25" s="113">
        <f t="shared" si="0"/>
        <v>27.693724341676152</v>
      </c>
    </row>
    <row r="26" spans="1:11" ht="13.9" x14ac:dyDescent="0.25">
      <c r="A26" s="20" t="s">
        <v>294</v>
      </c>
      <c r="B26" s="2">
        <v>101668</v>
      </c>
      <c r="C26" s="50">
        <v>99919</v>
      </c>
      <c r="D26" s="50">
        <v>82103</v>
      </c>
      <c r="E26" s="50"/>
      <c r="F26" s="117">
        <v>20</v>
      </c>
      <c r="G26" s="101">
        <v>19</v>
      </c>
      <c r="H26" s="101">
        <v>19</v>
      </c>
      <c r="J26" s="113">
        <f t="shared" si="0"/>
        <v>1.7504178384491438</v>
      </c>
      <c r="K26" s="113">
        <f t="shared" si="0"/>
        <v>21.69957248821602</v>
      </c>
    </row>
    <row r="27" spans="1:11" ht="13.9" x14ac:dyDescent="0.25">
      <c r="A27" s="20" t="s">
        <v>337</v>
      </c>
      <c r="B27" s="2">
        <v>98200</v>
      </c>
      <c r="C27" s="50">
        <v>97422</v>
      </c>
      <c r="D27" s="50">
        <v>78452</v>
      </c>
      <c r="E27" s="50"/>
      <c r="F27" s="117">
        <v>21</v>
      </c>
      <c r="G27" s="101">
        <v>21</v>
      </c>
      <c r="H27" s="101">
        <v>21</v>
      </c>
      <c r="J27" s="113">
        <f t="shared" si="0"/>
        <v>0.79858758801913332</v>
      </c>
      <c r="K27" s="113">
        <f t="shared" si="0"/>
        <v>24.180390557283435</v>
      </c>
    </row>
    <row r="28" spans="1:11" ht="13.9" x14ac:dyDescent="0.25">
      <c r="A28" s="20" t="s">
        <v>43</v>
      </c>
      <c r="B28" s="2">
        <v>92848</v>
      </c>
      <c r="C28" s="50">
        <v>91992</v>
      </c>
      <c r="D28" s="50">
        <v>75720</v>
      </c>
      <c r="E28" s="50"/>
      <c r="F28" s="117">
        <v>22</v>
      </c>
      <c r="G28" s="101">
        <v>22</v>
      </c>
      <c r="H28" s="101">
        <v>23</v>
      </c>
      <c r="J28" s="113">
        <f t="shared" si="0"/>
        <v>0.93051569701713188</v>
      </c>
      <c r="K28" s="113">
        <f t="shared" si="0"/>
        <v>21.489698890649763</v>
      </c>
    </row>
    <row r="29" spans="1:11" ht="13.9" x14ac:dyDescent="0.25">
      <c r="A29" s="20" t="s">
        <v>491</v>
      </c>
      <c r="B29" s="2">
        <v>90097</v>
      </c>
      <c r="C29" s="50">
        <v>87778</v>
      </c>
      <c r="D29" s="50">
        <v>87933</v>
      </c>
      <c r="E29" s="50"/>
      <c r="F29" s="117">
        <v>23</v>
      </c>
      <c r="G29" s="101">
        <v>23</v>
      </c>
      <c r="H29" s="101">
        <v>16</v>
      </c>
      <c r="J29" s="113">
        <f t="shared" si="0"/>
        <v>2.6418920458429218</v>
      </c>
      <c r="K29" s="113">
        <f t="shared" si="0"/>
        <v>-0.1762705696382473</v>
      </c>
    </row>
    <row r="30" spans="1:11" ht="13.9" x14ac:dyDescent="0.25">
      <c r="A30" s="20" t="s">
        <v>65</v>
      </c>
      <c r="B30" s="2">
        <v>86154</v>
      </c>
      <c r="C30" s="50">
        <v>84439</v>
      </c>
      <c r="D30" s="50">
        <v>85787</v>
      </c>
      <c r="E30" s="50"/>
      <c r="F30" s="117">
        <v>24</v>
      </c>
      <c r="G30" s="101">
        <v>26</v>
      </c>
      <c r="H30" s="101">
        <v>17</v>
      </c>
      <c r="J30" s="113">
        <f t="shared" si="0"/>
        <v>2.0310520020369736</v>
      </c>
      <c r="K30" s="113">
        <f t="shared" si="0"/>
        <v>-1.5713336519519276</v>
      </c>
    </row>
    <row r="31" spans="1:11" ht="13.9" x14ac:dyDescent="0.25">
      <c r="A31" s="20" t="s">
        <v>260</v>
      </c>
      <c r="B31" s="2">
        <v>85413</v>
      </c>
      <c r="C31" s="50">
        <v>84392</v>
      </c>
      <c r="D31" s="50">
        <v>74764</v>
      </c>
      <c r="E31" s="50"/>
      <c r="F31" s="117">
        <v>25</v>
      </c>
      <c r="G31" s="101">
        <v>27</v>
      </c>
      <c r="H31" s="101">
        <v>24</v>
      </c>
      <c r="J31" s="113">
        <f t="shared" si="0"/>
        <v>1.2098303156697319</v>
      </c>
      <c r="K31" s="113">
        <f t="shared" si="0"/>
        <v>12.877855652453052</v>
      </c>
    </row>
    <row r="32" spans="1:11" ht="13.9" x14ac:dyDescent="0.25">
      <c r="A32" s="20" t="s">
        <v>380</v>
      </c>
      <c r="B32" s="2">
        <v>85281</v>
      </c>
      <c r="C32" s="50">
        <v>85182</v>
      </c>
      <c r="D32" s="50">
        <v>69543</v>
      </c>
      <c r="E32" s="50"/>
      <c r="F32" s="117">
        <v>26</v>
      </c>
      <c r="G32" s="101">
        <v>24</v>
      </c>
      <c r="H32" s="101">
        <v>27</v>
      </c>
      <c r="J32" s="113">
        <f t="shared" si="0"/>
        <v>0.11622173698668734</v>
      </c>
      <c r="K32" s="113">
        <f t="shared" si="0"/>
        <v>22.48824468314568</v>
      </c>
    </row>
    <row r="33" spans="1:11" ht="13.9" x14ac:dyDescent="0.25">
      <c r="A33" s="20" t="s">
        <v>61</v>
      </c>
      <c r="B33" s="2">
        <v>85049</v>
      </c>
      <c r="C33" s="50">
        <v>84955</v>
      </c>
      <c r="D33" s="50">
        <v>82934</v>
      </c>
      <c r="E33" s="50"/>
      <c r="F33" s="117">
        <v>27</v>
      </c>
      <c r="G33" s="101">
        <v>25</v>
      </c>
      <c r="H33" s="101">
        <v>18</v>
      </c>
      <c r="J33" s="113">
        <f t="shared" si="0"/>
        <v>0.11064681301865695</v>
      </c>
      <c r="K33" s="113">
        <f t="shared" si="0"/>
        <v>2.43687751706176</v>
      </c>
    </row>
    <row r="34" spans="1:11" ht="13.9" x14ac:dyDescent="0.25">
      <c r="A34" s="20" t="s">
        <v>311</v>
      </c>
      <c r="B34" s="2">
        <v>77836</v>
      </c>
      <c r="C34" s="50">
        <v>77648</v>
      </c>
      <c r="D34" s="50">
        <v>69371</v>
      </c>
      <c r="E34" s="50"/>
      <c r="F34" s="117">
        <v>28</v>
      </c>
      <c r="G34" s="101">
        <v>28</v>
      </c>
      <c r="H34" s="101">
        <v>28</v>
      </c>
      <c r="J34" s="113">
        <f t="shared" si="0"/>
        <v>0.24211827735421387</v>
      </c>
      <c r="K34" s="113">
        <f t="shared" si="0"/>
        <v>11.931498753081259</v>
      </c>
    </row>
    <row r="35" spans="1:11" ht="13.9" x14ac:dyDescent="0.25">
      <c r="A35" s="20" t="s">
        <v>485</v>
      </c>
      <c r="B35" s="50">
        <v>77101</v>
      </c>
      <c r="C35" s="50">
        <v>76205</v>
      </c>
      <c r="D35" s="50">
        <v>71382</v>
      </c>
      <c r="E35" s="50"/>
      <c r="F35" s="117">
        <v>29</v>
      </c>
      <c r="G35" s="101">
        <v>29</v>
      </c>
      <c r="H35" s="101">
        <v>26</v>
      </c>
      <c r="J35" s="113">
        <f t="shared" si="0"/>
        <v>1.1757758677252148</v>
      </c>
      <c r="K35" s="113">
        <f t="shared" si="0"/>
        <v>6.7566053066599423</v>
      </c>
    </row>
    <row r="36" spans="1:11" ht="13.9" x14ac:dyDescent="0.25">
      <c r="A36" s="20" t="s">
        <v>98</v>
      </c>
      <c r="B36" s="2">
        <v>76450</v>
      </c>
      <c r="C36" s="50">
        <v>75180</v>
      </c>
      <c r="D36" s="50">
        <v>32732</v>
      </c>
      <c r="E36" s="50"/>
      <c r="F36" s="117">
        <v>30</v>
      </c>
      <c r="G36" s="101">
        <v>30</v>
      </c>
      <c r="H36" s="101">
        <v>62</v>
      </c>
      <c r="J36" s="113">
        <f t="shared" si="0"/>
        <v>1.6892790635807393</v>
      </c>
      <c r="K36" s="113">
        <f t="shared" si="0"/>
        <v>129.68349016253208</v>
      </c>
    </row>
    <row r="37" spans="1:11" ht="13.9" x14ac:dyDescent="0.25">
      <c r="A37" s="20" t="s">
        <v>44</v>
      </c>
      <c r="B37" s="2">
        <v>75506</v>
      </c>
      <c r="C37" s="50">
        <v>75018</v>
      </c>
      <c r="D37" s="50">
        <v>64585</v>
      </c>
      <c r="E37" s="50"/>
      <c r="F37" s="117">
        <v>31</v>
      </c>
      <c r="G37" s="101">
        <v>31</v>
      </c>
      <c r="H37" s="101">
        <v>29</v>
      </c>
      <c r="J37" s="113">
        <f t="shared" si="0"/>
        <v>0.65051054413607401</v>
      </c>
      <c r="K37" s="113">
        <f t="shared" si="0"/>
        <v>16.153905705659209</v>
      </c>
    </row>
    <row r="38" spans="1:11" ht="13.9" x14ac:dyDescent="0.25">
      <c r="A38" s="20" t="s">
        <v>261</v>
      </c>
      <c r="B38" s="2">
        <v>68741</v>
      </c>
      <c r="C38" s="50">
        <v>68217</v>
      </c>
      <c r="D38" s="50">
        <v>60389</v>
      </c>
      <c r="E38" s="50"/>
      <c r="F38" s="117">
        <v>32</v>
      </c>
      <c r="G38" s="101">
        <v>32</v>
      </c>
      <c r="H38" s="101">
        <v>31</v>
      </c>
      <c r="J38" s="113">
        <f t="shared" si="0"/>
        <v>0.76813697465441166</v>
      </c>
      <c r="K38" s="113">
        <f t="shared" si="0"/>
        <v>12.962625643743067</v>
      </c>
    </row>
    <row r="39" spans="1:11" ht="13.9" x14ac:dyDescent="0.25">
      <c r="A39" s="20" t="s">
        <v>51</v>
      </c>
      <c r="B39" s="2">
        <v>67037</v>
      </c>
      <c r="C39" s="50">
        <v>66887</v>
      </c>
      <c r="D39" s="50">
        <v>57585</v>
      </c>
      <c r="E39" s="50"/>
      <c r="F39" s="117">
        <v>33</v>
      </c>
      <c r="G39" s="101">
        <v>33</v>
      </c>
      <c r="H39" s="101">
        <v>34</v>
      </c>
      <c r="J39" s="113">
        <f t="shared" si="0"/>
        <v>0.22425882458474741</v>
      </c>
      <c r="K39" s="113">
        <f t="shared" si="0"/>
        <v>16.153512199357472</v>
      </c>
    </row>
    <row r="40" spans="1:11" ht="13.9" x14ac:dyDescent="0.25">
      <c r="A40" s="20" t="s">
        <v>169</v>
      </c>
      <c r="B40" s="2">
        <v>66835</v>
      </c>
      <c r="C40" s="50">
        <v>62298</v>
      </c>
      <c r="D40" s="50">
        <v>48208</v>
      </c>
      <c r="E40" s="50"/>
      <c r="F40" s="117">
        <v>34</v>
      </c>
      <c r="G40" s="101">
        <v>35</v>
      </c>
      <c r="H40" s="101">
        <v>41</v>
      </c>
      <c r="J40" s="113">
        <f t="shared" si="0"/>
        <v>7.2827378085973864</v>
      </c>
      <c r="K40" s="113">
        <f t="shared" si="0"/>
        <v>29.227514105542653</v>
      </c>
    </row>
    <row r="41" spans="1:11" ht="13.9" x14ac:dyDescent="0.25">
      <c r="A41" s="20" t="s">
        <v>67</v>
      </c>
      <c r="B41" s="2">
        <v>65448</v>
      </c>
      <c r="C41" s="50">
        <v>65333</v>
      </c>
      <c r="D41" s="50">
        <v>49286</v>
      </c>
      <c r="E41" s="50"/>
      <c r="F41" s="117">
        <v>35</v>
      </c>
      <c r="G41" s="101">
        <v>34</v>
      </c>
      <c r="H41" s="101">
        <v>40</v>
      </c>
      <c r="J41" s="113">
        <f t="shared" si="0"/>
        <v>0.17602130623115425</v>
      </c>
      <c r="K41" s="113">
        <f t="shared" si="0"/>
        <v>32.55894168729457</v>
      </c>
    </row>
    <row r="42" spans="1:11" ht="13.9" x14ac:dyDescent="0.25">
      <c r="A42" s="20" t="s">
        <v>489</v>
      </c>
      <c r="B42" s="2">
        <v>63290</v>
      </c>
      <c r="C42" s="50">
        <v>60509</v>
      </c>
      <c r="D42" s="50">
        <v>31909</v>
      </c>
      <c r="E42" s="50"/>
      <c r="F42" s="117">
        <v>36</v>
      </c>
      <c r="G42" s="101">
        <v>38</v>
      </c>
      <c r="H42" s="101">
        <v>64</v>
      </c>
      <c r="J42" s="113">
        <f t="shared" si="0"/>
        <v>4.5960105108330991</v>
      </c>
      <c r="K42" s="113">
        <f t="shared" si="0"/>
        <v>89.62988498542731</v>
      </c>
    </row>
    <row r="43" spans="1:11" ht="13.9" x14ac:dyDescent="0.25">
      <c r="A43" s="20" t="s">
        <v>256</v>
      </c>
      <c r="B43" s="2">
        <v>62322</v>
      </c>
      <c r="C43" s="50">
        <v>59682</v>
      </c>
      <c r="D43" s="50">
        <v>47814</v>
      </c>
      <c r="E43" s="50"/>
      <c r="F43" s="117">
        <v>37</v>
      </c>
      <c r="G43" s="101">
        <v>40</v>
      </c>
      <c r="H43" s="101">
        <v>42</v>
      </c>
      <c r="J43" s="113">
        <f t="shared" si="0"/>
        <v>4.4234442545491106</v>
      </c>
      <c r="K43" s="113">
        <f t="shared" si="0"/>
        <v>24.821182080562178</v>
      </c>
    </row>
    <row r="44" spans="1:11" x14ac:dyDescent="0.2">
      <c r="A44" s="20" t="s">
        <v>376</v>
      </c>
      <c r="B44" s="2">
        <v>61859</v>
      </c>
      <c r="C44" s="50">
        <v>61005</v>
      </c>
      <c r="D44" s="50">
        <v>64112</v>
      </c>
      <c r="E44" s="50"/>
      <c r="F44" s="117">
        <v>38</v>
      </c>
      <c r="G44" s="101">
        <v>36</v>
      </c>
      <c r="H44" s="101">
        <v>30</v>
      </c>
      <c r="J44" s="113">
        <f t="shared" si="0"/>
        <v>1.3998852553069421</v>
      </c>
      <c r="K44" s="113">
        <f t="shared" si="0"/>
        <v>-4.8462066383828297</v>
      </c>
    </row>
    <row r="45" spans="1:11" x14ac:dyDescent="0.2">
      <c r="A45" s="20" t="s">
        <v>264</v>
      </c>
      <c r="B45" s="2">
        <v>61495</v>
      </c>
      <c r="C45" s="50">
        <v>60522</v>
      </c>
      <c r="D45" s="50">
        <v>60020</v>
      </c>
      <c r="E45" s="50"/>
      <c r="F45" s="117">
        <v>39</v>
      </c>
      <c r="G45" s="101">
        <v>37</v>
      </c>
      <c r="H45" s="101">
        <v>32</v>
      </c>
      <c r="J45" s="113">
        <f t="shared" si="0"/>
        <v>1.6076798519546611</v>
      </c>
      <c r="K45" s="113">
        <f t="shared" si="0"/>
        <v>0.83638787070976339</v>
      </c>
    </row>
    <row r="46" spans="1:11" x14ac:dyDescent="0.2">
      <c r="A46" s="20" t="s">
        <v>66</v>
      </c>
      <c r="B46" s="2">
        <v>61102</v>
      </c>
      <c r="C46" s="50">
        <v>60427</v>
      </c>
      <c r="D46" s="50">
        <v>55588</v>
      </c>
      <c r="E46" s="50"/>
      <c r="F46" s="117">
        <v>40</v>
      </c>
      <c r="G46" s="101">
        <v>39</v>
      </c>
      <c r="H46" s="101">
        <v>36</v>
      </c>
      <c r="J46" s="113">
        <f t="shared" si="0"/>
        <v>1.1170503251857613</v>
      </c>
      <c r="K46" s="113">
        <f t="shared" si="0"/>
        <v>8.7051162121321148</v>
      </c>
    </row>
    <row r="47" spans="1:11" x14ac:dyDescent="0.2">
      <c r="A47" s="20" t="s">
        <v>493</v>
      </c>
      <c r="B47" s="50">
        <v>60313</v>
      </c>
      <c r="C47" s="50">
        <v>58912</v>
      </c>
      <c r="D47" s="50">
        <v>59880</v>
      </c>
      <c r="E47" s="50"/>
      <c r="F47" s="117">
        <v>41</v>
      </c>
      <c r="G47" s="101">
        <v>41</v>
      </c>
      <c r="H47" s="101">
        <v>33</v>
      </c>
      <c r="J47" s="113">
        <f t="shared" si="0"/>
        <v>2.3781233025529604</v>
      </c>
      <c r="K47" s="113">
        <f t="shared" si="0"/>
        <v>-1.616566466265865</v>
      </c>
    </row>
    <row r="48" spans="1:11" x14ac:dyDescent="0.2">
      <c r="A48" s="20" t="s">
        <v>355</v>
      </c>
      <c r="B48" s="2">
        <v>58674</v>
      </c>
      <c r="C48" s="50">
        <v>57357</v>
      </c>
      <c r="D48" s="50">
        <v>22797</v>
      </c>
      <c r="E48" s="50"/>
      <c r="F48" s="117">
        <v>42</v>
      </c>
      <c r="G48" s="101">
        <v>42</v>
      </c>
      <c r="H48" s="101">
        <v>79</v>
      </c>
      <c r="J48" s="113">
        <f t="shared" si="0"/>
        <v>2.2961451958784456</v>
      </c>
      <c r="K48" s="113">
        <f t="shared" si="0"/>
        <v>151.59889459139359</v>
      </c>
    </row>
    <row r="49" spans="1:11" x14ac:dyDescent="0.2">
      <c r="A49" s="20" t="s">
        <v>293</v>
      </c>
      <c r="B49" s="2">
        <v>57514</v>
      </c>
      <c r="C49" s="50">
        <v>56508</v>
      </c>
      <c r="D49" s="50">
        <v>38216</v>
      </c>
      <c r="E49" s="50"/>
      <c r="F49" s="117">
        <v>43</v>
      </c>
      <c r="G49" s="101">
        <v>43</v>
      </c>
      <c r="H49" s="101">
        <v>53</v>
      </c>
      <c r="J49" s="113">
        <f t="shared" si="0"/>
        <v>1.7802788985630351</v>
      </c>
      <c r="K49" s="113">
        <f t="shared" si="0"/>
        <v>47.864768683274022</v>
      </c>
    </row>
    <row r="50" spans="1:11" x14ac:dyDescent="0.2">
      <c r="A50" s="20" t="s">
        <v>193</v>
      </c>
      <c r="B50" s="2">
        <v>57041</v>
      </c>
      <c r="C50" s="50">
        <v>56315</v>
      </c>
      <c r="D50" s="50">
        <v>45943</v>
      </c>
      <c r="E50" s="50"/>
      <c r="F50" s="117">
        <v>44</v>
      </c>
      <c r="G50" s="101">
        <v>44</v>
      </c>
      <c r="H50" s="101">
        <v>43</v>
      </c>
      <c r="J50" s="113">
        <f t="shared" si="0"/>
        <v>1.2891769510787534</v>
      </c>
      <c r="K50" s="113">
        <f t="shared" si="0"/>
        <v>22.575800448381692</v>
      </c>
    </row>
    <row r="51" spans="1:11" x14ac:dyDescent="0.2">
      <c r="A51" s="20" t="s">
        <v>390</v>
      </c>
      <c r="B51" s="2">
        <v>56386</v>
      </c>
      <c r="C51" s="50">
        <v>56048</v>
      </c>
      <c r="D51" s="50">
        <v>45823</v>
      </c>
      <c r="E51" s="50"/>
      <c r="F51" s="117">
        <v>45</v>
      </c>
      <c r="G51" s="101">
        <v>45</v>
      </c>
      <c r="H51" s="101">
        <v>44</v>
      </c>
      <c r="J51" s="113">
        <f t="shared" si="0"/>
        <v>0.60305452469312015</v>
      </c>
      <c r="K51" s="113">
        <f t="shared" si="0"/>
        <v>22.314121729262599</v>
      </c>
    </row>
    <row r="52" spans="1:11" x14ac:dyDescent="0.2">
      <c r="A52" s="20" t="s">
        <v>273</v>
      </c>
      <c r="B52" s="2">
        <v>56337</v>
      </c>
      <c r="C52" s="50">
        <v>55156</v>
      </c>
      <c r="D52" s="50">
        <v>39328</v>
      </c>
      <c r="E52" s="50"/>
      <c r="F52" s="117">
        <v>46</v>
      </c>
      <c r="G52" s="101">
        <v>46</v>
      </c>
      <c r="H52" s="101">
        <v>51</v>
      </c>
      <c r="J52" s="113">
        <f t="shared" si="0"/>
        <v>2.1411995068532885</v>
      </c>
      <c r="K52" s="113">
        <f t="shared" si="0"/>
        <v>40.246135069161923</v>
      </c>
    </row>
    <row r="53" spans="1:11" x14ac:dyDescent="0.2">
      <c r="A53" s="20" t="s">
        <v>54</v>
      </c>
      <c r="B53" s="2">
        <v>55116</v>
      </c>
      <c r="C53" s="50">
        <v>53284</v>
      </c>
      <c r="D53" s="50">
        <v>53909</v>
      </c>
      <c r="E53" s="50"/>
      <c r="F53" s="117">
        <v>47</v>
      </c>
      <c r="G53" s="101">
        <v>48</v>
      </c>
      <c r="H53" s="101">
        <v>37</v>
      </c>
      <c r="J53" s="113">
        <f t="shared" si="0"/>
        <v>3.438180316793034</v>
      </c>
      <c r="K53" s="113">
        <f t="shared" si="0"/>
        <v>-1.1593611456343098</v>
      </c>
    </row>
    <row r="54" spans="1:11" x14ac:dyDescent="0.2">
      <c r="A54" s="20" t="s">
        <v>363</v>
      </c>
      <c r="B54" s="2">
        <v>54064</v>
      </c>
      <c r="C54" s="50">
        <v>53570</v>
      </c>
      <c r="D54" s="50">
        <v>38291</v>
      </c>
      <c r="E54" s="50"/>
      <c r="F54" s="117">
        <v>48</v>
      </c>
      <c r="G54" s="101">
        <v>47</v>
      </c>
      <c r="H54" s="101">
        <v>52</v>
      </c>
      <c r="J54" s="113">
        <f t="shared" si="0"/>
        <v>0.92215792421131237</v>
      </c>
      <c r="K54" s="113">
        <f t="shared" si="0"/>
        <v>39.902326917552429</v>
      </c>
    </row>
    <row r="55" spans="1:11" x14ac:dyDescent="0.2">
      <c r="A55" s="20" t="s">
        <v>39</v>
      </c>
      <c r="B55" s="2">
        <v>53313</v>
      </c>
      <c r="C55" s="50">
        <v>52909</v>
      </c>
      <c r="D55" s="50">
        <v>43566</v>
      </c>
      <c r="E55" s="50"/>
      <c r="F55" s="117">
        <v>49</v>
      </c>
      <c r="G55" s="101">
        <v>49</v>
      </c>
      <c r="H55" s="101">
        <v>46</v>
      </c>
      <c r="J55" s="113">
        <f t="shared" si="0"/>
        <v>0.76357519514638339</v>
      </c>
      <c r="K55" s="113">
        <f t="shared" si="0"/>
        <v>21.44562273332415</v>
      </c>
    </row>
    <row r="56" spans="1:11" x14ac:dyDescent="0.2">
      <c r="A56" s="20" t="s">
        <v>356</v>
      </c>
      <c r="B56" s="2">
        <v>52517</v>
      </c>
      <c r="C56" s="50">
        <v>51917</v>
      </c>
      <c r="D56" s="50">
        <v>52715</v>
      </c>
      <c r="E56" s="50"/>
      <c r="F56" s="117">
        <v>50</v>
      </c>
      <c r="G56" s="101">
        <v>51</v>
      </c>
      <c r="H56" s="101">
        <v>38</v>
      </c>
      <c r="J56" s="113">
        <f t="shared" si="0"/>
        <v>1.1556908141841786</v>
      </c>
      <c r="K56" s="113">
        <f t="shared" si="0"/>
        <v>-1.5138006260077776</v>
      </c>
    </row>
    <row r="57" spans="1:11" x14ac:dyDescent="0.2">
      <c r="A57" s="20" t="s">
        <v>93</v>
      </c>
      <c r="B57" s="2">
        <v>52022</v>
      </c>
      <c r="C57" s="50">
        <v>51923</v>
      </c>
      <c r="D57" s="50">
        <v>56255</v>
      </c>
      <c r="E57" s="50"/>
      <c r="F57" s="117">
        <v>51</v>
      </c>
      <c r="G57" s="101">
        <v>50</v>
      </c>
      <c r="H57" s="101">
        <v>35</v>
      </c>
      <c r="J57" s="113">
        <f t="shared" si="0"/>
        <v>0.19066694913622093</v>
      </c>
      <c r="K57" s="113">
        <f t="shared" si="0"/>
        <v>-7.7006488312150028</v>
      </c>
    </row>
    <row r="58" spans="1:11" x14ac:dyDescent="0.2">
      <c r="A58" s="20" t="s">
        <v>185</v>
      </c>
      <c r="B58" s="2">
        <v>50389</v>
      </c>
      <c r="C58" s="50">
        <v>49546</v>
      </c>
      <c r="D58" s="50">
        <v>49504</v>
      </c>
      <c r="E58" s="50"/>
      <c r="F58" s="117">
        <v>52</v>
      </c>
      <c r="G58" s="101">
        <v>52</v>
      </c>
      <c r="H58" s="101">
        <v>39</v>
      </c>
      <c r="J58" s="113">
        <f t="shared" si="0"/>
        <v>1.7014491583578897</v>
      </c>
      <c r="K58" s="113">
        <f t="shared" si="0"/>
        <v>8.4841628959276022E-2</v>
      </c>
    </row>
    <row r="59" spans="1:11" x14ac:dyDescent="0.2">
      <c r="A59" s="20" t="s">
        <v>315</v>
      </c>
      <c r="B59" s="2">
        <v>49653</v>
      </c>
      <c r="C59" s="50">
        <v>49079</v>
      </c>
      <c r="D59" s="50">
        <v>45658</v>
      </c>
      <c r="E59" s="50"/>
      <c r="F59" s="117">
        <v>53</v>
      </c>
      <c r="G59" s="101">
        <v>53</v>
      </c>
      <c r="H59" s="101">
        <v>45</v>
      </c>
      <c r="J59" s="113">
        <f t="shared" si="0"/>
        <v>1.1695429817233438</v>
      </c>
      <c r="K59" s="113">
        <f t="shared" si="0"/>
        <v>7.4926628411231322</v>
      </c>
    </row>
    <row r="60" spans="1:11" x14ac:dyDescent="0.2">
      <c r="A60" s="20" t="s">
        <v>495</v>
      </c>
      <c r="B60" s="50">
        <v>49108</v>
      </c>
      <c r="C60" s="50">
        <v>48440</v>
      </c>
      <c r="D60" s="50">
        <v>35058</v>
      </c>
      <c r="E60" s="50"/>
      <c r="F60" s="117">
        <v>54</v>
      </c>
      <c r="G60" s="101">
        <v>54</v>
      </c>
      <c r="H60" s="101">
        <v>59</v>
      </c>
      <c r="J60" s="113">
        <f t="shared" si="0"/>
        <v>1.3790255986787781</v>
      </c>
      <c r="K60" s="113">
        <f t="shared" si="0"/>
        <v>38.171030863141084</v>
      </c>
    </row>
    <row r="61" spans="1:11" x14ac:dyDescent="0.2">
      <c r="A61" s="20" t="s">
        <v>486</v>
      </c>
      <c r="B61" s="2">
        <v>47885</v>
      </c>
      <c r="C61" s="50">
        <v>46776</v>
      </c>
      <c r="D61" s="50">
        <v>42249</v>
      </c>
      <c r="E61" s="50"/>
      <c r="F61" s="117">
        <v>55</v>
      </c>
      <c r="G61" s="101">
        <v>55</v>
      </c>
      <c r="H61" s="101">
        <v>47</v>
      </c>
      <c r="J61" s="113">
        <f t="shared" si="0"/>
        <v>2.3708739524542501</v>
      </c>
      <c r="K61" s="113">
        <f t="shared" si="0"/>
        <v>10.715046509976567</v>
      </c>
    </row>
    <row r="62" spans="1:11" x14ac:dyDescent="0.2">
      <c r="A62" s="20" t="s">
        <v>487</v>
      </c>
      <c r="B62" s="50">
        <v>47534</v>
      </c>
      <c r="C62" s="50">
        <v>45709</v>
      </c>
      <c r="D62" s="28" t="s">
        <v>638</v>
      </c>
      <c r="F62" s="117">
        <v>56</v>
      </c>
      <c r="G62" s="101">
        <v>56</v>
      </c>
      <c r="H62" s="59" t="s">
        <v>638</v>
      </c>
      <c r="J62" s="113">
        <f t="shared" si="0"/>
        <v>3.992649150057975</v>
      </c>
      <c r="K62" s="28" t="s">
        <v>638</v>
      </c>
    </row>
    <row r="63" spans="1:11" x14ac:dyDescent="0.2">
      <c r="A63" s="20" t="s">
        <v>167</v>
      </c>
      <c r="B63" s="2">
        <v>45129</v>
      </c>
      <c r="C63" s="50">
        <v>43914</v>
      </c>
      <c r="D63" s="50">
        <v>32797</v>
      </c>
      <c r="E63" s="50"/>
      <c r="F63" s="117">
        <v>57</v>
      </c>
      <c r="G63" s="101">
        <v>57</v>
      </c>
      <c r="H63" s="101">
        <v>61</v>
      </c>
      <c r="J63" s="113">
        <f t="shared" si="0"/>
        <v>2.7667714168602267</v>
      </c>
      <c r="K63" s="113">
        <f t="shared" si="0"/>
        <v>33.896392962770982</v>
      </c>
    </row>
    <row r="64" spans="1:11" x14ac:dyDescent="0.2">
      <c r="A64" s="20" t="s">
        <v>37</v>
      </c>
      <c r="B64" s="2">
        <v>43529</v>
      </c>
      <c r="C64" s="50">
        <v>43761</v>
      </c>
      <c r="D64" s="50">
        <v>40670</v>
      </c>
      <c r="E64" s="50"/>
      <c r="F64" s="117">
        <v>58</v>
      </c>
      <c r="G64" s="101">
        <v>58</v>
      </c>
      <c r="H64" s="101">
        <v>50</v>
      </c>
      <c r="J64" s="113">
        <f t="shared" si="0"/>
        <v>-0.53015241882041086</v>
      </c>
      <c r="K64" s="113">
        <f t="shared" si="0"/>
        <v>7.6001967051880985</v>
      </c>
    </row>
    <row r="65" spans="1:11" x14ac:dyDescent="0.2">
      <c r="A65" s="20" t="s">
        <v>243</v>
      </c>
      <c r="B65" s="2">
        <v>42805</v>
      </c>
      <c r="C65" s="50">
        <v>41542</v>
      </c>
      <c r="D65" s="50">
        <v>26642</v>
      </c>
      <c r="E65" s="50"/>
      <c r="F65" s="117">
        <v>59</v>
      </c>
      <c r="G65" s="101">
        <v>60</v>
      </c>
      <c r="H65" s="101">
        <v>72</v>
      </c>
      <c r="J65" s="113">
        <f t="shared" si="0"/>
        <v>3.0402965673294498</v>
      </c>
      <c r="K65" s="113">
        <f t="shared" si="0"/>
        <v>55.926732227310261</v>
      </c>
    </row>
    <row r="66" spans="1:11" x14ac:dyDescent="0.2">
      <c r="A66" s="20" t="s">
        <v>56</v>
      </c>
      <c r="B66" s="2">
        <v>42269</v>
      </c>
      <c r="C66" s="50">
        <v>41023</v>
      </c>
      <c r="D66" s="50">
        <v>32264</v>
      </c>
      <c r="E66" s="50"/>
      <c r="F66" s="117">
        <v>60</v>
      </c>
      <c r="G66" s="101">
        <v>64</v>
      </c>
      <c r="H66" s="101">
        <v>63</v>
      </c>
      <c r="J66" s="113">
        <f t="shared" si="0"/>
        <v>3.0373205275089585</v>
      </c>
      <c r="K66" s="113">
        <f t="shared" si="0"/>
        <v>27.147904785519465</v>
      </c>
    </row>
    <row r="67" spans="1:11" x14ac:dyDescent="0.2">
      <c r="A67" s="20" t="s">
        <v>358</v>
      </c>
      <c r="B67" s="2">
        <v>42159</v>
      </c>
      <c r="C67" s="50">
        <v>41496</v>
      </c>
      <c r="D67" s="50">
        <v>41200</v>
      </c>
      <c r="E67" s="50"/>
      <c r="F67" s="117">
        <v>61</v>
      </c>
      <c r="G67" s="101">
        <v>62</v>
      </c>
      <c r="H67" s="101">
        <v>48</v>
      </c>
      <c r="J67" s="113">
        <f t="shared" si="0"/>
        <v>1.5977443609022555</v>
      </c>
      <c r="K67" s="113">
        <f t="shared" si="0"/>
        <v>0.71844660194174759</v>
      </c>
    </row>
    <row r="68" spans="1:11" x14ac:dyDescent="0.2">
      <c r="A68" s="20" t="s">
        <v>216</v>
      </c>
      <c r="B68" s="2">
        <v>42113</v>
      </c>
      <c r="C68" s="50">
        <v>41523</v>
      </c>
      <c r="D68" s="50">
        <v>40786</v>
      </c>
      <c r="E68" s="50"/>
      <c r="F68" s="117">
        <v>62</v>
      </c>
      <c r="G68" s="101">
        <v>61</v>
      </c>
      <c r="H68" s="101">
        <v>49</v>
      </c>
      <c r="J68" s="113">
        <f t="shared" si="0"/>
        <v>1.4208992606507236</v>
      </c>
      <c r="K68" s="113">
        <f t="shared" si="0"/>
        <v>1.8069925954984554</v>
      </c>
    </row>
    <row r="69" spans="1:11" x14ac:dyDescent="0.2">
      <c r="A69" s="20" t="s">
        <v>57</v>
      </c>
      <c r="B69" s="2">
        <v>42020</v>
      </c>
      <c r="C69" s="50">
        <v>41363</v>
      </c>
      <c r="D69" s="50">
        <v>30966</v>
      </c>
      <c r="E69" s="50"/>
      <c r="F69" s="117">
        <v>63</v>
      </c>
      <c r="G69" s="101">
        <v>63</v>
      </c>
      <c r="H69" s="101">
        <v>67</v>
      </c>
      <c r="J69" s="113">
        <f t="shared" si="0"/>
        <v>1.5883760849068007</v>
      </c>
      <c r="K69" s="113">
        <f t="shared" si="0"/>
        <v>33.575534457146553</v>
      </c>
    </row>
    <row r="70" spans="1:11" x14ac:dyDescent="0.2">
      <c r="A70" s="20" t="s">
        <v>349</v>
      </c>
      <c r="B70" s="2">
        <v>41646</v>
      </c>
      <c r="C70" s="50">
        <v>41590</v>
      </c>
      <c r="D70" s="50">
        <v>37516</v>
      </c>
      <c r="E70" s="50"/>
      <c r="F70" s="117">
        <v>64</v>
      </c>
      <c r="G70" s="101">
        <v>59</v>
      </c>
      <c r="H70" s="101">
        <v>54</v>
      </c>
      <c r="J70" s="113">
        <f t="shared" si="0"/>
        <v>0.1346477518634287</v>
      </c>
      <c r="K70" s="113">
        <f t="shared" si="0"/>
        <v>10.859366670220707</v>
      </c>
    </row>
    <row r="71" spans="1:11" x14ac:dyDescent="0.2">
      <c r="A71" s="20" t="s">
        <v>203</v>
      </c>
      <c r="B71" s="2">
        <v>41441</v>
      </c>
      <c r="C71" s="50">
        <v>40286</v>
      </c>
      <c r="D71" s="28" t="s">
        <v>638</v>
      </c>
      <c r="F71" s="117">
        <v>65</v>
      </c>
      <c r="G71" s="101">
        <v>65</v>
      </c>
      <c r="H71" s="59" t="s">
        <v>638</v>
      </c>
      <c r="J71" s="113">
        <f t="shared" si="0"/>
        <v>2.8670009432557215</v>
      </c>
      <c r="K71" s="28" t="s">
        <v>638</v>
      </c>
    </row>
    <row r="72" spans="1:11" x14ac:dyDescent="0.2">
      <c r="A72" s="20" t="s">
        <v>387</v>
      </c>
      <c r="B72" s="2">
        <v>38612</v>
      </c>
      <c r="C72" s="50">
        <v>38137</v>
      </c>
      <c r="D72" s="50">
        <v>36301</v>
      </c>
      <c r="E72" s="50"/>
      <c r="F72" s="117">
        <v>66</v>
      </c>
      <c r="G72" s="101">
        <v>66</v>
      </c>
      <c r="H72" s="101">
        <v>56</v>
      </c>
      <c r="J72" s="113">
        <f t="shared" ref="J72:K106" si="1">(B72-C72)/C72*100</f>
        <v>1.2455096100899388</v>
      </c>
      <c r="K72" s="113">
        <f t="shared" si="1"/>
        <v>5.0577119087628439</v>
      </c>
    </row>
    <row r="73" spans="1:11" x14ac:dyDescent="0.2">
      <c r="A73" s="20" t="s">
        <v>267</v>
      </c>
      <c r="B73" s="2">
        <v>38079</v>
      </c>
      <c r="C73" s="50">
        <v>37573</v>
      </c>
      <c r="D73" s="50">
        <v>27569</v>
      </c>
      <c r="E73" s="50"/>
      <c r="F73" s="117">
        <v>67</v>
      </c>
      <c r="G73" s="101">
        <v>67</v>
      </c>
      <c r="H73" s="101">
        <v>71</v>
      </c>
      <c r="J73" s="113">
        <f t="shared" si="1"/>
        <v>1.3467117344901924</v>
      </c>
      <c r="K73" s="113">
        <f t="shared" si="1"/>
        <v>36.287134099894807</v>
      </c>
    </row>
    <row r="74" spans="1:11" x14ac:dyDescent="0.2">
      <c r="A74" s="20" t="s">
        <v>46</v>
      </c>
      <c r="B74" s="2">
        <v>37732</v>
      </c>
      <c r="C74" s="50">
        <v>37113</v>
      </c>
      <c r="D74" s="50">
        <v>34282</v>
      </c>
      <c r="E74" s="50"/>
      <c r="F74" s="117">
        <v>68</v>
      </c>
      <c r="G74" s="101">
        <v>68</v>
      </c>
      <c r="H74" s="101">
        <v>60</v>
      </c>
      <c r="J74" s="113">
        <f t="shared" si="1"/>
        <v>1.6678791798022257</v>
      </c>
      <c r="K74" s="113">
        <f t="shared" si="1"/>
        <v>8.2579779476109909</v>
      </c>
    </row>
    <row r="75" spans="1:11" x14ac:dyDescent="0.2">
      <c r="A75" s="20" t="s">
        <v>257</v>
      </c>
      <c r="B75" s="2">
        <v>37723</v>
      </c>
      <c r="C75" s="50">
        <v>35183</v>
      </c>
      <c r="D75" s="50">
        <v>20074</v>
      </c>
      <c r="E75" s="50"/>
      <c r="F75" s="117">
        <v>69</v>
      </c>
      <c r="G75" s="101">
        <v>73</v>
      </c>
      <c r="H75" s="101">
        <v>88</v>
      </c>
      <c r="J75" s="113">
        <f t="shared" si="1"/>
        <v>7.219395730892761</v>
      </c>
      <c r="K75" s="113">
        <f t="shared" si="1"/>
        <v>75.266513898575269</v>
      </c>
    </row>
    <row r="76" spans="1:11" x14ac:dyDescent="0.2">
      <c r="A76" s="20" t="s">
        <v>199</v>
      </c>
      <c r="B76" s="2">
        <v>37239</v>
      </c>
      <c r="C76" s="50">
        <v>35762</v>
      </c>
      <c r="D76" s="50">
        <v>25267</v>
      </c>
      <c r="E76" s="50"/>
      <c r="F76" s="117">
        <v>70</v>
      </c>
      <c r="G76" s="101">
        <v>69</v>
      </c>
      <c r="H76" s="101">
        <v>76</v>
      </c>
      <c r="J76" s="113">
        <f t="shared" si="1"/>
        <v>4.1300822101672168</v>
      </c>
      <c r="K76" s="113">
        <f t="shared" si="1"/>
        <v>41.536391340483632</v>
      </c>
    </row>
    <row r="77" spans="1:11" x14ac:dyDescent="0.2">
      <c r="A77" s="20" t="s">
        <v>251</v>
      </c>
      <c r="B77" s="2">
        <v>36947</v>
      </c>
      <c r="C77" s="50">
        <v>35579</v>
      </c>
      <c r="D77" s="50">
        <v>24391</v>
      </c>
      <c r="E77" s="50"/>
      <c r="F77" s="117">
        <v>71</v>
      </c>
      <c r="G77" s="101">
        <v>70</v>
      </c>
      <c r="H77" s="101">
        <v>77</v>
      </c>
      <c r="J77" s="113">
        <f t="shared" si="1"/>
        <v>3.8449647263835409</v>
      </c>
      <c r="K77" s="113">
        <f t="shared" si="1"/>
        <v>45.869378049280471</v>
      </c>
    </row>
    <row r="78" spans="1:11" x14ac:dyDescent="0.2">
      <c r="A78" s="20" t="s">
        <v>254</v>
      </c>
      <c r="B78" s="2">
        <v>36063</v>
      </c>
      <c r="C78" s="50">
        <v>34568</v>
      </c>
      <c r="D78" s="50">
        <v>14351</v>
      </c>
      <c r="E78" s="50"/>
      <c r="F78" s="117">
        <v>72</v>
      </c>
      <c r="G78" s="101">
        <v>76</v>
      </c>
      <c r="H78" s="101">
        <v>111</v>
      </c>
      <c r="J78" s="113">
        <f t="shared" si="1"/>
        <v>4.3248090719740802</v>
      </c>
      <c r="K78" s="113">
        <f t="shared" si="1"/>
        <v>140.87520033447149</v>
      </c>
    </row>
    <row r="79" spans="1:11" x14ac:dyDescent="0.2">
      <c r="A79" s="20" t="s">
        <v>483</v>
      </c>
      <c r="B79" s="50">
        <v>35800</v>
      </c>
      <c r="C79" s="50">
        <v>35505</v>
      </c>
      <c r="D79" s="50">
        <v>36417</v>
      </c>
      <c r="E79" s="50"/>
      <c r="F79" s="117">
        <v>73</v>
      </c>
      <c r="G79" s="101">
        <v>71</v>
      </c>
      <c r="H79" s="101">
        <v>55</v>
      </c>
      <c r="J79" s="113">
        <f t="shared" si="1"/>
        <v>0.83086889170539358</v>
      </c>
      <c r="K79" s="113">
        <f t="shared" si="1"/>
        <v>-2.5043249032045476</v>
      </c>
    </row>
    <row r="80" spans="1:11" x14ac:dyDescent="0.2">
      <c r="A80" s="20" t="s">
        <v>306</v>
      </c>
      <c r="B80" s="2">
        <v>35309</v>
      </c>
      <c r="C80" s="50">
        <v>35321</v>
      </c>
      <c r="D80" s="50">
        <v>35691</v>
      </c>
      <c r="E80" s="50"/>
      <c r="F80" s="117">
        <v>74</v>
      </c>
      <c r="G80" s="101">
        <v>72</v>
      </c>
      <c r="H80" s="101">
        <v>57</v>
      </c>
      <c r="J80" s="113">
        <f t="shared" si="1"/>
        <v>-3.3974123042948952E-2</v>
      </c>
      <c r="K80" s="113">
        <f t="shared" si="1"/>
        <v>-1.0366759126950773</v>
      </c>
    </row>
    <row r="81" spans="1:14" x14ac:dyDescent="0.2">
      <c r="A81" s="20" t="s">
        <v>277</v>
      </c>
      <c r="B81" s="2">
        <v>35110</v>
      </c>
      <c r="C81" s="50">
        <v>34910</v>
      </c>
      <c r="D81" s="50">
        <v>35133</v>
      </c>
      <c r="E81" s="50"/>
      <c r="F81" s="117">
        <v>75</v>
      </c>
      <c r="G81" s="101">
        <v>74</v>
      </c>
      <c r="H81" s="101">
        <v>58</v>
      </c>
      <c r="J81" s="113">
        <f t="shared" si="1"/>
        <v>0.57290174735032939</v>
      </c>
      <c r="K81" s="113">
        <f t="shared" si="1"/>
        <v>-0.63473087979961862</v>
      </c>
    </row>
    <row r="82" spans="1:14" x14ac:dyDescent="0.2">
      <c r="A82" s="20" t="s">
        <v>127</v>
      </c>
      <c r="B82" s="2">
        <v>34963</v>
      </c>
      <c r="C82" s="50">
        <v>34721</v>
      </c>
      <c r="D82" s="50">
        <v>29760</v>
      </c>
      <c r="E82" s="50"/>
      <c r="F82" s="117">
        <v>76</v>
      </c>
      <c r="G82" s="101">
        <v>75</v>
      </c>
      <c r="H82" s="101">
        <v>68</v>
      </c>
      <c r="J82" s="113">
        <f t="shared" si="1"/>
        <v>0.69698453385559178</v>
      </c>
      <c r="K82" s="113">
        <f t="shared" si="1"/>
        <v>16.670026881720428</v>
      </c>
    </row>
    <row r="83" spans="1:14" x14ac:dyDescent="0.2">
      <c r="A83" s="20" t="s">
        <v>362</v>
      </c>
      <c r="B83" s="2">
        <v>34573</v>
      </c>
      <c r="C83" s="50">
        <v>33342</v>
      </c>
      <c r="D83" s="50">
        <v>26316</v>
      </c>
      <c r="E83" s="50"/>
      <c r="F83" s="117">
        <v>77</v>
      </c>
      <c r="G83" s="101">
        <v>79</v>
      </c>
      <c r="H83" s="101">
        <v>74</v>
      </c>
      <c r="J83" s="113">
        <f t="shared" si="1"/>
        <v>3.6920400695819087</v>
      </c>
      <c r="K83" s="113">
        <f t="shared" si="1"/>
        <v>26.69858641130871</v>
      </c>
    </row>
    <row r="84" spans="1:14" x14ac:dyDescent="0.2">
      <c r="A84" s="20" t="s">
        <v>289</v>
      </c>
      <c r="B84" s="2">
        <v>34421</v>
      </c>
      <c r="C84" s="50">
        <v>34140</v>
      </c>
      <c r="D84" s="50">
        <v>21523</v>
      </c>
      <c r="E84" s="50"/>
      <c r="F84" s="117">
        <v>78</v>
      </c>
      <c r="G84" s="101">
        <v>77</v>
      </c>
      <c r="H84" s="101">
        <v>81</v>
      </c>
      <c r="J84" s="113">
        <f t="shared" si="1"/>
        <v>0.82308142940831863</v>
      </c>
      <c r="K84" s="113">
        <f t="shared" si="1"/>
        <v>58.621010082237603</v>
      </c>
    </row>
    <row r="85" spans="1:14" x14ac:dyDescent="0.2">
      <c r="A85" s="20" t="s">
        <v>340</v>
      </c>
      <c r="B85" s="2">
        <v>34388</v>
      </c>
      <c r="C85" s="50">
        <v>33874</v>
      </c>
      <c r="D85" s="50">
        <v>26487</v>
      </c>
      <c r="E85" s="50"/>
      <c r="F85" s="117">
        <v>79</v>
      </c>
      <c r="G85" s="101">
        <v>78</v>
      </c>
      <c r="H85" s="101">
        <v>73</v>
      </c>
      <c r="J85" s="113">
        <f t="shared" si="1"/>
        <v>1.5173879671724626</v>
      </c>
      <c r="K85" s="113">
        <f t="shared" si="1"/>
        <v>27.889153169479368</v>
      </c>
    </row>
    <row r="86" spans="1:14" x14ac:dyDescent="0.2">
      <c r="A86" s="20" t="s">
        <v>364</v>
      </c>
      <c r="B86" s="2">
        <v>33430</v>
      </c>
      <c r="C86" s="50">
        <v>33282</v>
      </c>
      <c r="D86" s="50">
        <v>30860</v>
      </c>
      <c r="E86" s="50"/>
      <c r="F86" s="117">
        <v>80</v>
      </c>
      <c r="G86" s="101">
        <v>80</v>
      </c>
      <c r="H86" s="101">
        <v>66</v>
      </c>
      <c r="J86" s="113">
        <f t="shared" si="1"/>
        <v>0.44468481461450637</v>
      </c>
      <c r="K86" s="113">
        <f t="shared" si="1"/>
        <v>7.8483473752430326</v>
      </c>
    </row>
    <row r="87" spans="1:14" x14ac:dyDescent="0.2">
      <c r="A87" s="20" t="s">
        <v>50</v>
      </c>
      <c r="B87" s="2">
        <v>33168</v>
      </c>
      <c r="C87" s="50">
        <v>32593</v>
      </c>
      <c r="D87" s="50">
        <v>31705</v>
      </c>
      <c r="E87" s="50"/>
      <c r="F87" s="117">
        <v>81</v>
      </c>
      <c r="G87" s="101">
        <v>81</v>
      </c>
      <c r="H87" s="101">
        <v>65</v>
      </c>
      <c r="J87" s="113">
        <f t="shared" si="1"/>
        <v>1.7641824931733809</v>
      </c>
      <c r="K87" s="113">
        <f t="shared" si="1"/>
        <v>2.8008200599274562</v>
      </c>
    </row>
    <row r="88" spans="1:14" x14ac:dyDescent="0.2">
      <c r="A88" s="20" t="s">
        <v>288</v>
      </c>
      <c r="B88" s="2">
        <v>32723</v>
      </c>
      <c r="C88" s="50">
        <v>32488</v>
      </c>
      <c r="D88" s="50">
        <v>29884</v>
      </c>
      <c r="E88" s="50"/>
      <c r="F88" s="117">
        <v>82</v>
      </c>
      <c r="G88" s="101">
        <v>82</v>
      </c>
      <c r="H88" s="101">
        <v>69</v>
      </c>
      <c r="J88" s="113">
        <f t="shared" si="1"/>
        <v>0.72334400393991627</v>
      </c>
      <c r="K88" s="113">
        <f t="shared" si="1"/>
        <v>8.7136929460580905</v>
      </c>
    </row>
    <row r="89" spans="1:14" x14ac:dyDescent="0.2">
      <c r="A89" s="20" t="s">
        <v>40</v>
      </c>
      <c r="B89" s="2">
        <v>30450</v>
      </c>
      <c r="C89" s="50">
        <v>28547</v>
      </c>
      <c r="D89" s="50">
        <v>27914</v>
      </c>
      <c r="E89" s="50"/>
      <c r="F89" s="117">
        <v>83</v>
      </c>
      <c r="G89" s="101">
        <v>86</v>
      </c>
      <c r="H89" s="101">
        <v>70</v>
      </c>
      <c r="J89" s="113">
        <f t="shared" si="1"/>
        <v>6.6661996006585635</v>
      </c>
      <c r="K89" s="113">
        <f t="shared" si="1"/>
        <v>2.2676793007093217</v>
      </c>
    </row>
    <row r="90" spans="1:14" x14ac:dyDescent="0.2">
      <c r="A90" s="20" t="s">
        <v>42</v>
      </c>
      <c r="B90" s="2">
        <v>29873</v>
      </c>
      <c r="C90" s="50">
        <v>29639</v>
      </c>
      <c r="D90" s="50">
        <v>20061</v>
      </c>
      <c r="E90" s="50"/>
      <c r="F90" s="117">
        <v>84</v>
      </c>
      <c r="G90" s="101">
        <v>83</v>
      </c>
      <c r="H90" s="101">
        <v>89</v>
      </c>
      <c r="J90" s="113">
        <f t="shared" si="1"/>
        <v>0.7895003205236345</v>
      </c>
      <c r="K90" s="113">
        <f t="shared" si="1"/>
        <v>47.744379642091623</v>
      </c>
      <c r="L90" s="20" t="s">
        <v>113</v>
      </c>
      <c r="M90" s="101" t="s">
        <v>113</v>
      </c>
      <c r="N90" s="101" t="s">
        <v>113</v>
      </c>
    </row>
    <row r="91" spans="1:14" x14ac:dyDescent="0.2">
      <c r="A91" s="20" t="s">
        <v>154</v>
      </c>
      <c r="B91" s="2">
        <v>29827</v>
      </c>
      <c r="C91" s="50">
        <v>28742</v>
      </c>
      <c r="D91" s="50">
        <v>9338</v>
      </c>
      <c r="E91" s="50"/>
      <c r="F91" s="117">
        <v>85</v>
      </c>
      <c r="G91" s="101">
        <v>85</v>
      </c>
      <c r="H91" s="101">
        <v>156</v>
      </c>
      <c r="J91" s="113">
        <f t="shared" si="1"/>
        <v>3.77496346809547</v>
      </c>
      <c r="K91" s="113">
        <f t="shared" si="1"/>
        <v>207.79610194902548</v>
      </c>
    </row>
    <row r="92" spans="1:14" x14ac:dyDescent="0.2">
      <c r="A92" s="20" t="s">
        <v>212</v>
      </c>
      <c r="B92" s="2">
        <v>29448</v>
      </c>
      <c r="C92" s="50">
        <v>29361</v>
      </c>
      <c r="D92" s="28" t="s">
        <v>638</v>
      </c>
      <c r="F92" s="117">
        <v>86</v>
      </c>
      <c r="G92" s="101">
        <v>84</v>
      </c>
      <c r="H92" s="59" t="s">
        <v>638</v>
      </c>
      <c r="J92" s="113">
        <f t="shared" si="1"/>
        <v>0.29631143353428013</v>
      </c>
      <c r="K92" s="28" t="s">
        <v>638</v>
      </c>
    </row>
    <row r="93" spans="1:14" x14ac:dyDescent="0.2">
      <c r="A93" s="20" t="s">
        <v>255</v>
      </c>
      <c r="B93" s="2">
        <v>27728</v>
      </c>
      <c r="C93" s="50">
        <v>27852</v>
      </c>
      <c r="D93" s="50">
        <v>24090</v>
      </c>
      <c r="E93" s="50"/>
      <c r="F93" s="117">
        <v>87</v>
      </c>
      <c r="G93" s="101">
        <v>87</v>
      </c>
      <c r="H93" s="101">
        <v>78</v>
      </c>
      <c r="J93" s="113">
        <f t="shared" si="1"/>
        <v>-0.44521039781703292</v>
      </c>
      <c r="K93" s="113">
        <f t="shared" si="1"/>
        <v>15.616438356164384</v>
      </c>
    </row>
    <row r="94" spans="1:14" x14ac:dyDescent="0.2">
      <c r="A94" s="20" t="s">
        <v>379</v>
      </c>
      <c r="B94" s="2">
        <v>27700</v>
      </c>
      <c r="C94" s="50">
        <v>27031</v>
      </c>
      <c r="D94" s="50">
        <v>20904</v>
      </c>
      <c r="E94" s="50"/>
      <c r="F94" s="117">
        <v>88</v>
      </c>
      <c r="G94" s="101">
        <v>88</v>
      </c>
      <c r="H94" s="101">
        <v>86</v>
      </c>
      <c r="J94" s="113">
        <f t="shared" si="1"/>
        <v>2.4749361843808959</v>
      </c>
      <c r="K94" s="113">
        <f t="shared" si="1"/>
        <v>29.310179869881363</v>
      </c>
    </row>
    <row r="95" spans="1:14" x14ac:dyDescent="0.2">
      <c r="A95" s="20" t="s">
        <v>359</v>
      </c>
      <c r="B95" s="2">
        <v>26361</v>
      </c>
      <c r="C95" s="50">
        <v>26241</v>
      </c>
      <c r="D95" s="50">
        <v>23438</v>
      </c>
      <c r="E95" s="50"/>
      <c r="F95" s="117">
        <v>89</v>
      </c>
      <c r="G95" s="101">
        <v>89</v>
      </c>
      <c r="H95" s="101">
        <v>80</v>
      </c>
      <c r="J95" s="113">
        <f t="shared" si="1"/>
        <v>0.45729964559277464</v>
      </c>
      <c r="K95" s="113">
        <f t="shared" si="1"/>
        <v>11.959211536820549</v>
      </c>
    </row>
    <row r="96" spans="1:14" x14ac:dyDescent="0.2">
      <c r="A96" s="20" t="s">
        <v>35</v>
      </c>
      <c r="B96" s="2">
        <v>25265</v>
      </c>
      <c r="C96" s="50">
        <v>24926</v>
      </c>
      <c r="D96" s="50">
        <v>20170</v>
      </c>
      <c r="E96" s="50"/>
      <c r="F96" s="117">
        <v>90</v>
      </c>
      <c r="G96" s="101">
        <v>90</v>
      </c>
      <c r="H96" s="101">
        <v>87</v>
      </c>
      <c r="J96" s="113">
        <f t="shared" si="1"/>
        <v>1.3600256760009628</v>
      </c>
      <c r="K96" s="113">
        <f t="shared" si="1"/>
        <v>23.579573624194346</v>
      </c>
      <c r="M96" s="101"/>
      <c r="N96" s="101"/>
    </row>
    <row r="97" spans="1:14" x14ac:dyDescent="0.2">
      <c r="A97" s="20" t="s">
        <v>129</v>
      </c>
      <c r="B97" s="2">
        <v>24919</v>
      </c>
      <c r="C97" s="50">
        <v>24541</v>
      </c>
      <c r="D97" s="50">
        <v>20918</v>
      </c>
      <c r="E97" s="50"/>
      <c r="F97" s="117">
        <v>91</v>
      </c>
      <c r="G97" s="101">
        <v>92</v>
      </c>
      <c r="H97" s="101">
        <v>85</v>
      </c>
      <c r="J97" s="113">
        <f t="shared" si="1"/>
        <v>1.5402795322114013</v>
      </c>
      <c r="K97" s="113">
        <f t="shared" si="1"/>
        <v>17.320011473372215</v>
      </c>
      <c r="L97" s="20" t="s">
        <v>113</v>
      </c>
      <c r="M97" s="101" t="s">
        <v>113</v>
      </c>
      <c r="N97" s="101" t="s">
        <v>113</v>
      </c>
    </row>
    <row r="98" spans="1:14" x14ac:dyDescent="0.2">
      <c r="A98" s="20" t="s">
        <v>58</v>
      </c>
      <c r="B98" s="2">
        <v>24872</v>
      </c>
      <c r="C98" s="50">
        <v>23962</v>
      </c>
      <c r="D98" s="50">
        <v>13835</v>
      </c>
      <c r="E98" s="50"/>
      <c r="F98" s="117">
        <v>92</v>
      </c>
      <c r="G98" s="101">
        <v>93</v>
      </c>
      <c r="H98" s="101">
        <v>115</v>
      </c>
      <c r="J98" s="113">
        <f t="shared" si="1"/>
        <v>3.7976796594608127</v>
      </c>
      <c r="K98" s="113">
        <f t="shared" si="1"/>
        <v>73.198409830140946</v>
      </c>
      <c r="M98" s="101"/>
      <c r="N98" s="101"/>
    </row>
    <row r="99" spans="1:14" x14ac:dyDescent="0.2">
      <c r="A99" s="20" t="s">
        <v>227</v>
      </c>
      <c r="B99" s="2">
        <v>24607</v>
      </c>
      <c r="C99" s="50">
        <v>24649</v>
      </c>
      <c r="D99" s="50">
        <v>25478</v>
      </c>
      <c r="E99" s="50"/>
      <c r="F99" s="117">
        <v>93</v>
      </c>
      <c r="G99" s="101">
        <v>91</v>
      </c>
      <c r="H99" s="101">
        <v>75</v>
      </c>
      <c r="J99" s="113">
        <f t="shared" si="1"/>
        <v>-0.17039230800438152</v>
      </c>
      <c r="K99" s="113">
        <f t="shared" si="1"/>
        <v>-3.2537875814428139</v>
      </c>
    </row>
    <row r="100" spans="1:14" x14ac:dyDescent="0.2">
      <c r="A100" s="20" t="s">
        <v>323</v>
      </c>
      <c r="B100" s="2">
        <v>23767</v>
      </c>
      <c r="C100" s="50">
        <v>23484</v>
      </c>
      <c r="D100" s="50">
        <v>21003</v>
      </c>
      <c r="E100" s="50"/>
      <c r="F100" s="117">
        <v>94</v>
      </c>
      <c r="G100" s="101">
        <v>94</v>
      </c>
      <c r="H100" s="101">
        <v>82</v>
      </c>
      <c r="J100" s="113">
        <f t="shared" si="1"/>
        <v>1.2050757962868337</v>
      </c>
      <c r="K100" s="113">
        <f t="shared" si="1"/>
        <v>11.812598200257106</v>
      </c>
      <c r="M100" s="101"/>
      <c r="N100" s="101"/>
    </row>
    <row r="101" spans="1:14" x14ac:dyDescent="0.2">
      <c r="A101" s="20" t="s">
        <v>494</v>
      </c>
      <c r="B101" s="2">
        <v>23643</v>
      </c>
      <c r="C101" s="50">
        <v>23408</v>
      </c>
      <c r="D101" s="28" t="s">
        <v>638</v>
      </c>
      <c r="F101" s="117">
        <v>95</v>
      </c>
      <c r="G101" s="101">
        <v>95</v>
      </c>
      <c r="H101" s="59" t="s">
        <v>638</v>
      </c>
      <c r="J101" s="113">
        <f t="shared" si="1"/>
        <v>1.0039302802460697</v>
      </c>
      <c r="K101" s="28" t="s">
        <v>638</v>
      </c>
      <c r="M101" s="101"/>
      <c r="N101" s="101"/>
    </row>
    <row r="102" spans="1:14" x14ac:dyDescent="0.2">
      <c r="A102" s="20" t="s">
        <v>384</v>
      </c>
      <c r="B102" s="2">
        <v>22792</v>
      </c>
      <c r="C102" s="50">
        <v>22464</v>
      </c>
      <c r="D102" s="50">
        <v>20048</v>
      </c>
      <c r="E102" s="50"/>
      <c r="F102" s="117">
        <v>96</v>
      </c>
      <c r="G102" s="101">
        <v>96</v>
      </c>
      <c r="H102" s="101">
        <v>90</v>
      </c>
      <c r="J102" s="113">
        <f t="shared" si="1"/>
        <v>1.4601139601139601</v>
      </c>
      <c r="K102" s="113">
        <f t="shared" si="1"/>
        <v>12.051077414205906</v>
      </c>
      <c r="M102" s="101"/>
      <c r="N102" s="101"/>
    </row>
    <row r="103" spans="1:14" x14ac:dyDescent="0.2">
      <c r="A103" s="20" t="s">
        <v>234</v>
      </c>
      <c r="B103" s="50">
        <v>22742</v>
      </c>
      <c r="C103" s="50">
        <v>20978</v>
      </c>
      <c r="D103" s="50">
        <v>14766</v>
      </c>
      <c r="E103" s="50"/>
      <c r="F103" s="117">
        <v>97</v>
      </c>
      <c r="G103" s="101">
        <v>100</v>
      </c>
      <c r="H103" s="101">
        <v>109</v>
      </c>
      <c r="J103" s="113">
        <f t="shared" si="1"/>
        <v>8.4088092287157981</v>
      </c>
      <c r="K103" s="113">
        <f t="shared" si="1"/>
        <v>42.069619395909527</v>
      </c>
      <c r="M103" s="101"/>
      <c r="N103" s="101"/>
    </row>
    <row r="104" spans="1:14" x14ac:dyDescent="0.2">
      <c r="A104" s="20" t="s">
        <v>138</v>
      </c>
      <c r="B104" s="2">
        <v>22188</v>
      </c>
      <c r="C104" s="50">
        <v>21929</v>
      </c>
      <c r="D104" s="50">
        <v>16181</v>
      </c>
      <c r="E104" s="50"/>
      <c r="F104" s="117">
        <v>98</v>
      </c>
      <c r="G104" s="101">
        <v>97</v>
      </c>
      <c r="H104" s="101">
        <v>99</v>
      </c>
      <c r="J104" s="113">
        <f t="shared" si="1"/>
        <v>1.1810844087737697</v>
      </c>
      <c r="K104" s="113">
        <f t="shared" si="1"/>
        <v>35.523144428650888</v>
      </c>
      <c r="M104" s="101"/>
      <c r="N104" s="101"/>
    </row>
    <row r="105" spans="1:14" x14ac:dyDescent="0.2">
      <c r="A105" s="20" t="s">
        <v>207</v>
      </c>
      <c r="B105" s="2">
        <v>21957</v>
      </c>
      <c r="C105" s="50">
        <v>21744</v>
      </c>
      <c r="D105" s="50">
        <v>19297</v>
      </c>
      <c r="E105" s="50"/>
      <c r="F105" s="117">
        <v>99</v>
      </c>
      <c r="G105" s="101">
        <v>98</v>
      </c>
      <c r="H105" s="101">
        <v>92</v>
      </c>
      <c r="J105" s="113">
        <f t="shared" si="1"/>
        <v>0.97958057395143483</v>
      </c>
      <c r="K105" s="113">
        <f t="shared" si="1"/>
        <v>12.680727574234337</v>
      </c>
    </row>
    <row r="106" spans="1:14" x14ac:dyDescent="0.2">
      <c r="A106" s="20" t="s">
        <v>90</v>
      </c>
      <c r="B106" s="2">
        <v>21615</v>
      </c>
      <c r="C106" s="50">
        <v>21362</v>
      </c>
      <c r="D106" s="50">
        <v>20990</v>
      </c>
      <c r="E106" s="50"/>
      <c r="F106" s="117">
        <v>100</v>
      </c>
      <c r="G106" s="101">
        <v>99</v>
      </c>
      <c r="H106" s="101">
        <v>83</v>
      </c>
      <c r="J106" s="113">
        <f t="shared" si="1"/>
        <v>1.184346035015448</v>
      </c>
      <c r="K106" s="113">
        <f t="shared" si="1"/>
        <v>1.7722725107193902</v>
      </c>
    </row>
    <row r="108" spans="1:14" x14ac:dyDescent="0.2">
      <c r="A108" s="42" t="s">
        <v>499</v>
      </c>
    </row>
    <row r="109" spans="1:14" x14ac:dyDescent="0.2">
      <c r="A109" s="7" t="s">
        <v>414</v>
      </c>
    </row>
  </sheetData>
  <mergeCells count="3">
    <mergeCell ref="J3:K3"/>
    <mergeCell ref="B4:D4"/>
    <mergeCell ref="F4:H4"/>
  </mergeCells>
  <conditionalFormatting sqref="B7:B24 B98:B106 B75:B95 B26:B73">
    <cfRule type="expression" dxfId="18" priority="3" stopIfTrue="1">
      <formula>NOT(ISERROR(SEARCH("County",B7)))</formula>
    </cfRule>
  </conditionalFormatting>
  <conditionalFormatting sqref="B25">
    <cfRule type="expression" dxfId="17" priority="2" stopIfTrue="1">
      <formula>NOT(ISERROR(SEARCH("County",B25)))</formula>
    </cfRule>
  </conditionalFormatting>
  <conditionalFormatting sqref="A109">
    <cfRule type="expression" dxfId="16" priority="1" stopIfTrue="1">
      <formula>NOT(ISERROR(SEARCH("County",A109)))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workbookViewId="0">
      <selection activeCell="A31" sqref="A31"/>
    </sheetView>
  </sheetViews>
  <sheetFormatPr defaultColWidth="9.140625" defaultRowHeight="14.25" x14ac:dyDescent="0.2"/>
  <cols>
    <col min="1" max="1" width="10.7109375" style="121" customWidth="1"/>
    <col min="2" max="2" width="21.28515625" style="121" customWidth="1"/>
    <col min="3" max="3" width="10.85546875" style="128" customWidth="1"/>
    <col min="4" max="4" width="2.140625" style="4" customWidth="1"/>
    <col min="5" max="5" width="11.140625" style="4" customWidth="1"/>
    <col min="6" max="6" width="11.5703125" style="121" customWidth="1"/>
    <col min="7" max="16384" width="9.140625" style="121"/>
  </cols>
  <sheetData>
    <row r="1" spans="1:9" s="119" customFormat="1" ht="13.9" x14ac:dyDescent="0.25">
      <c r="A1" s="51" t="s">
        <v>639</v>
      </c>
      <c r="B1" s="51" t="s">
        <v>640</v>
      </c>
      <c r="C1" s="118"/>
      <c r="D1" s="118"/>
      <c r="E1" s="118"/>
    </row>
    <row r="3" spans="1:9" ht="13.9" x14ac:dyDescent="0.25">
      <c r="A3" s="51"/>
      <c r="B3" s="51"/>
      <c r="C3" s="120" t="s">
        <v>633</v>
      </c>
      <c r="D3" s="120"/>
      <c r="E3" s="159" t="s">
        <v>578</v>
      </c>
      <c r="F3" s="159"/>
    </row>
    <row r="4" spans="1:9" ht="13.9" x14ac:dyDescent="0.25">
      <c r="A4" s="120" t="s">
        <v>627</v>
      </c>
      <c r="B4" s="51" t="s">
        <v>636</v>
      </c>
      <c r="C4" s="120" t="s">
        <v>641</v>
      </c>
      <c r="D4" s="120"/>
      <c r="E4" s="120">
        <v>2012</v>
      </c>
      <c r="F4" s="120">
        <v>2010</v>
      </c>
    </row>
    <row r="6" spans="1:9" s="124" customFormat="1" ht="13.9" x14ac:dyDescent="0.25">
      <c r="A6" s="122">
        <v>1</v>
      </c>
      <c r="B6" s="3" t="s">
        <v>248</v>
      </c>
      <c r="C6" s="123">
        <v>120</v>
      </c>
      <c r="E6" s="124">
        <v>22</v>
      </c>
      <c r="F6" s="125">
        <v>10</v>
      </c>
      <c r="I6" s="121"/>
    </row>
    <row r="7" spans="1:9" s="124" customFormat="1" ht="13.9" x14ac:dyDescent="0.25">
      <c r="A7" s="122">
        <v>2</v>
      </c>
      <c r="B7" s="3" t="s">
        <v>375</v>
      </c>
      <c r="C7" s="123">
        <v>116.02209944751381</v>
      </c>
      <c r="E7" s="2">
        <v>391</v>
      </c>
      <c r="F7" s="125">
        <v>181</v>
      </c>
      <c r="I7" s="121"/>
    </row>
    <row r="8" spans="1:9" s="124" customFormat="1" ht="13.9" x14ac:dyDescent="0.25">
      <c r="A8" s="122">
        <v>3</v>
      </c>
      <c r="B8" s="3" t="s">
        <v>222</v>
      </c>
      <c r="C8" s="123">
        <v>47.88502852063116</v>
      </c>
      <c r="E8" s="124">
        <v>19963</v>
      </c>
      <c r="F8" s="125">
        <v>13499</v>
      </c>
      <c r="I8" s="121"/>
    </row>
    <row r="9" spans="1:9" s="124" customFormat="1" ht="13.9" x14ac:dyDescent="0.25">
      <c r="A9" s="122">
        <v>4</v>
      </c>
      <c r="B9" s="3" t="s">
        <v>149</v>
      </c>
      <c r="C9" s="123">
        <v>24.614880367092756</v>
      </c>
      <c r="E9" s="2">
        <v>7604</v>
      </c>
      <c r="F9" s="125">
        <v>6102</v>
      </c>
      <c r="I9" s="121"/>
    </row>
    <row r="10" spans="1:9" s="124" customFormat="1" ht="13.9" x14ac:dyDescent="0.25">
      <c r="A10" s="122">
        <v>5</v>
      </c>
      <c r="B10" s="3" t="s">
        <v>395</v>
      </c>
      <c r="C10" s="123">
        <v>23.61499720201455</v>
      </c>
      <c r="E10" s="124">
        <v>2209</v>
      </c>
      <c r="F10" s="125">
        <v>1787</v>
      </c>
      <c r="I10" s="121"/>
    </row>
    <row r="11" spans="1:9" s="124" customFormat="1" ht="13.9" x14ac:dyDescent="0.25">
      <c r="A11" s="122">
        <v>6</v>
      </c>
      <c r="B11" s="3" t="s">
        <v>200</v>
      </c>
      <c r="C11" s="123">
        <v>18.424194190210905</v>
      </c>
      <c r="E11" s="2">
        <v>2976</v>
      </c>
      <c r="F11" s="125">
        <v>2513</v>
      </c>
      <c r="I11" s="121"/>
    </row>
    <row r="12" spans="1:9" s="124" customFormat="1" ht="13.9" x14ac:dyDescent="0.25">
      <c r="A12" s="122">
        <v>7</v>
      </c>
      <c r="B12" s="3" t="s">
        <v>268</v>
      </c>
      <c r="C12" s="123">
        <v>18.066157760814249</v>
      </c>
      <c r="E12" s="2">
        <v>928</v>
      </c>
      <c r="F12" s="125">
        <v>786</v>
      </c>
      <c r="I12" s="121"/>
    </row>
    <row r="13" spans="1:9" s="124" customFormat="1" ht="13.9" x14ac:dyDescent="0.25">
      <c r="A13" s="122">
        <v>8</v>
      </c>
      <c r="B13" s="3" t="s">
        <v>219</v>
      </c>
      <c r="C13" s="123">
        <v>16.462211546710133</v>
      </c>
      <c r="E13" s="2">
        <v>13576</v>
      </c>
      <c r="F13" s="125">
        <v>11657</v>
      </c>
      <c r="I13" s="121"/>
    </row>
    <row r="14" spans="1:9" s="124" customFormat="1" ht="13.9" x14ac:dyDescent="0.25">
      <c r="A14" s="122">
        <v>9</v>
      </c>
      <c r="B14" s="3" t="s">
        <v>253</v>
      </c>
      <c r="C14" s="123">
        <v>15.962632006498781</v>
      </c>
      <c r="E14" s="124">
        <v>2855</v>
      </c>
      <c r="F14" s="125">
        <v>2462</v>
      </c>
      <c r="I14" s="121"/>
    </row>
    <row r="15" spans="1:9" s="124" customFormat="1" ht="13.9" x14ac:dyDescent="0.25">
      <c r="A15" s="122">
        <v>10</v>
      </c>
      <c r="B15" s="3" t="s">
        <v>148</v>
      </c>
      <c r="C15" s="123">
        <v>13.026819923371647</v>
      </c>
      <c r="E15" s="2">
        <v>2360</v>
      </c>
      <c r="F15" s="125">
        <v>2088</v>
      </c>
      <c r="I15" s="121"/>
    </row>
    <row r="16" spans="1:9" s="124" customFormat="1" ht="13.9" x14ac:dyDescent="0.25">
      <c r="A16" s="122">
        <v>11</v>
      </c>
      <c r="B16" s="3" t="s">
        <v>234</v>
      </c>
      <c r="C16" s="123">
        <v>8.4088092287157981</v>
      </c>
      <c r="E16" s="124">
        <v>22742</v>
      </c>
      <c r="F16" s="125">
        <v>20978</v>
      </c>
      <c r="I16" s="121"/>
    </row>
    <row r="17" spans="1:9" s="124" customFormat="1" ht="13.9" x14ac:dyDescent="0.25">
      <c r="A17" s="122">
        <v>12</v>
      </c>
      <c r="B17" s="3" t="s">
        <v>169</v>
      </c>
      <c r="C17" s="123">
        <v>7.2827378085973864</v>
      </c>
      <c r="E17" s="2">
        <v>66835</v>
      </c>
      <c r="F17" s="125">
        <v>62298</v>
      </c>
      <c r="I17" s="121"/>
    </row>
    <row r="18" spans="1:9" s="124" customFormat="1" ht="13.9" x14ac:dyDescent="0.25">
      <c r="A18" s="122">
        <v>13</v>
      </c>
      <c r="B18" s="3" t="s">
        <v>257</v>
      </c>
      <c r="C18" s="123">
        <v>7.219395730892761</v>
      </c>
      <c r="E18" s="2">
        <v>37723</v>
      </c>
      <c r="F18" s="125">
        <v>35183</v>
      </c>
      <c r="I18" s="121"/>
    </row>
    <row r="19" spans="1:9" s="124" customFormat="1" ht="13.9" x14ac:dyDescent="0.25">
      <c r="A19" s="122">
        <v>14</v>
      </c>
      <c r="B19" s="3" t="s">
        <v>208</v>
      </c>
      <c r="C19" s="123">
        <v>6.9767441860465116</v>
      </c>
      <c r="E19" s="2">
        <v>92</v>
      </c>
      <c r="F19" s="125">
        <v>86</v>
      </c>
      <c r="I19" s="121"/>
    </row>
    <row r="20" spans="1:9" s="124" customFormat="1" ht="13.9" x14ac:dyDescent="0.25">
      <c r="A20" s="122">
        <v>15</v>
      </c>
      <c r="B20" s="3" t="s">
        <v>40</v>
      </c>
      <c r="C20" s="123">
        <v>6.6661996006585635</v>
      </c>
      <c r="E20" s="2">
        <v>30450</v>
      </c>
      <c r="F20" s="125">
        <v>28547</v>
      </c>
      <c r="I20" s="121"/>
    </row>
    <row r="21" spans="1:9" s="124" customFormat="1" ht="13.9" x14ac:dyDescent="0.25">
      <c r="A21" s="122">
        <v>16</v>
      </c>
      <c r="B21" s="3" t="s">
        <v>245</v>
      </c>
      <c r="C21" s="123">
        <v>6.229124916499666</v>
      </c>
      <c r="E21" s="2">
        <v>6361</v>
      </c>
      <c r="F21" s="125">
        <v>5988</v>
      </c>
      <c r="I21" s="121"/>
    </row>
    <row r="22" spans="1:9" s="124" customFormat="1" ht="13.9" x14ac:dyDescent="0.25">
      <c r="A22" s="122">
        <v>17</v>
      </c>
      <c r="B22" s="3" t="s">
        <v>145</v>
      </c>
      <c r="C22" s="123">
        <v>6.1659192825112106</v>
      </c>
      <c r="E22" s="2">
        <v>947</v>
      </c>
      <c r="F22" s="125">
        <v>892</v>
      </c>
      <c r="I22" s="121"/>
    </row>
    <row r="23" spans="1:9" s="124" customFormat="1" ht="13.9" x14ac:dyDescent="0.25">
      <c r="A23" s="122">
        <v>18</v>
      </c>
      <c r="B23" s="3" t="s">
        <v>386</v>
      </c>
      <c r="C23" s="123">
        <v>5.9156524200396268</v>
      </c>
      <c r="E23" s="2">
        <v>11226</v>
      </c>
      <c r="F23" s="125">
        <v>10599</v>
      </c>
      <c r="I23" s="121"/>
    </row>
    <row r="24" spans="1:9" s="124" customFormat="1" ht="13.9" x14ac:dyDescent="0.25">
      <c r="A24" s="122">
        <v>19</v>
      </c>
      <c r="B24" s="3" t="s">
        <v>298</v>
      </c>
      <c r="C24" s="123">
        <v>5.8955223880597014</v>
      </c>
      <c r="E24" s="2">
        <v>1419</v>
      </c>
      <c r="F24" s="125">
        <v>1340</v>
      </c>
      <c r="I24" s="121"/>
    </row>
    <row r="25" spans="1:9" s="124" customFormat="1" ht="13.9" x14ac:dyDescent="0.25">
      <c r="A25" s="122">
        <v>20</v>
      </c>
      <c r="B25" s="3" t="s">
        <v>215</v>
      </c>
      <c r="C25" s="123">
        <v>5.4224464060529636</v>
      </c>
      <c r="E25" s="2">
        <v>7524</v>
      </c>
      <c r="F25" s="125">
        <v>7137</v>
      </c>
      <c r="I25" s="121"/>
    </row>
    <row r="26" spans="1:9" s="124" customFormat="1" ht="13.9" x14ac:dyDescent="0.25">
      <c r="A26" s="122">
        <v>21</v>
      </c>
      <c r="B26" s="3" t="s">
        <v>205</v>
      </c>
      <c r="C26" s="123">
        <v>5.3801689639839934</v>
      </c>
      <c r="E26" s="2">
        <v>11850</v>
      </c>
      <c r="F26" s="125">
        <v>11245</v>
      </c>
      <c r="I26" s="121"/>
    </row>
    <row r="27" spans="1:9" s="124" customFormat="1" ht="13.9" x14ac:dyDescent="0.25">
      <c r="A27" s="122">
        <v>22</v>
      </c>
      <c r="B27" s="3" t="s">
        <v>489</v>
      </c>
      <c r="C27" s="123">
        <v>4.5960105108330991</v>
      </c>
      <c r="E27" s="2">
        <v>63290</v>
      </c>
      <c r="F27" s="125">
        <v>60509</v>
      </c>
      <c r="I27" s="121"/>
    </row>
    <row r="28" spans="1:9" s="124" customFormat="1" ht="13.9" x14ac:dyDescent="0.25">
      <c r="A28" s="122">
        <v>23</v>
      </c>
      <c r="B28" s="3" t="s">
        <v>287</v>
      </c>
      <c r="C28" s="123">
        <v>4.4431530008453084</v>
      </c>
      <c r="E28" s="124">
        <v>19769</v>
      </c>
      <c r="F28" s="125">
        <v>18928</v>
      </c>
      <c r="I28" s="121"/>
    </row>
    <row r="29" spans="1:9" s="124" customFormat="1" ht="13.9" x14ac:dyDescent="0.25">
      <c r="A29" s="122">
        <v>24</v>
      </c>
      <c r="B29" s="3" t="s">
        <v>256</v>
      </c>
      <c r="C29" s="123">
        <v>4.4234442545491106</v>
      </c>
      <c r="E29" s="2">
        <v>62322</v>
      </c>
      <c r="F29" s="125">
        <v>59682</v>
      </c>
      <c r="I29" s="121"/>
    </row>
    <row r="30" spans="1:9" s="124" customFormat="1" ht="13.9" x14ac:dyDescent="0.25">
      <c r="A30" s="122">
        <v>25</v>
      </c>
      <c r="B30" s="3" t="s">
        <v>239</v>
      </c>
      <c r="C30" s="123">
        <v>4.3925013726566791</v>
      </c>
      <c r="E30" s="124">
        <v>13309</v>
      </c>
      <c r="F30" s="125">
        <v>12749</v>
      </c>
      <c r="I30" s="121"/>
    </row>
    <row r="31" spans="1:9" s="124" customFormat="1" ht="13.9" x14ac:dyDescent="0.25">
      <c r="A31" s="122">
        <v>26</v>
      </c>
      <c r="B31" s="3" t="s">
        <v>254</v>
      </c>
      <c r="C31" s="123">
        <v>4.3248090719740802</v>
      </c>
      <c r="E31" s="2">
        <v>36063</v>
      </c>
      <c r="F31" s="125">
        <v>34568</v>
      </c>
      <c r="I31" s="121"/>
    </row>
    <row r="32" spans="1:9" s="124" customFormat="1" ht="13.9" x14ac:dyDescent="0.25">
      <c r="A32" s="122">
        <v>27</v>
      </c>
      <c r="B32" s="3" t="s">
        <v>52</v>
      </c>
      <c r="C32" s="123">
        <v>4.1666666666666661</v>
      </c>
      <c r="E32" s="2">
        <v>25</v>
      </c>
      <c r="F32" s="125">
        <v>24</v>
      </c>
      <c r="I32" s="121"/>
    </row>
    <row r="33" spans="1:9" s="124" customFormat="1" ht="13.9" x14ac:dyDescent="0.25">
      <c r="A33" s="122">
        <v>28</v>
      </c>
      <c r="B33" s="3" t="s">
        <v>38</v>
      </c>
      <c r="C33" s="123">
        <v>4.1569054753473171</v>
      </c>
      <c r="E33" s="2">
        <v>19118</v>
      </c>
      <c r="F33" s="125">
        <v>18355</v>
      </c>
      <c r="I33" s="121"/>
    </row>
    <row r="34" spans="1:9" s="124" customFormat="1" ht="13.9" x14ac:dyDescent="0.25">
      <c r="A34" s="122">
        <v>29</v>
      </c>
      <c r="B34" s="3" t="s">
        <v>199</v>
      </c>
      <c r="C34" s="123">
        <v>4.1300822101672168</v>
      </c>
      <c r="E34" s="2">
        <v>37239</v>
      </c>
      <c r="F34" s="125">
        <v>35762</v>
      </c>
      <c r="I34" s="121"/>
    </row>
    <row r="35" spans="1:9" s="124" customFormat="1" ht="13.9" x14ac:dyDescent="0.25">
      <c r="A35" s="122">
        <v>30</v>
      </c>
      <c r="B35" s="3" t="s">
        <v>487</v>
      </c>
      <c r="C35" s="123">
        <v>3.992649150057975</v>
      </c>
      <c r="E35" s="124">
        <v>47534</v>
      </c>
      <c r="F35" s="124">
        <v>45709</v>
      </c>
      <c r="I35" s="121"/>
    </row>
    <row r="36" spans="1:9" s="124" customFormat="1" ht="13.9" x14ac:dyDescent="0.25">
      <c r="A36" s="122">
        <v>31</v>
      </c>
      <c r="B36" s="3" t="s">
        <v>247</v>
      </c>
      <c r="C36" s="123">
        <v>3.9552536955653217</v>
      </c>
      <c r="E36" s="2">
        <v>2602</v>
      </c>
      <c r="F36" s="125">
        <v>2503</v>
      </c>
      <c r="I36" s="121"/>
    </row>
    <row r="37" spans="1:9" s="124" customFormat="1" ht="13.9" x14ac:dyDescent="0.25">
      <c r="A37" s="122">
        <v>32</v>
      </c>
      <c r="B37" s="3" t="s">
        <v>369</v>
      </c>
      <c r="C37" s="123">
        <v>3.8753912654643017</v>
      </c>
      <c r="E37" s="2">
        <v>6969</v>
      </c>
      <c r="F37" s="125">
        <v>6709</v>
      </c>
      <c r="I37" s="121"/>
    </row>
    <row r="38" spans="1:9" s="124" customFormat="1" ht="13.9" x14ac:dyDescent="0.25">
      <c r="A38" s="122">
        <v>33</v>
      </c>
      <c r="B38" s="3" t="s">
        <v>251</v>
      </c>
      <c r="C38" s="123">
        <v>3.8449647263835409</v>
      </c>
      <c r="E38" s="2">
        <v>36947</v>
      </c>
      <c r="F38" s="125">
        <v>35579</v>
      </c>
      <c r="I38" s="121"/>
    </row>
    <row r="39" spans="1:9" s="124" customFormat="1" ht="13.9" x14ac:dyDescent="0.25">
      <c r="A39" s="122">
        <v>34</v>
      </c>
      <c r="B39" s="3" t="s">
        <v>105</v>
      </c>
      <c r="C39" s="123">
        <v>3.8282290279627165</v>
      </c>
      <c r="E39" s="2">
        <v>3119</v>
      </c>
      <c r="F39" s="125">
        <v>3004</v>
      </c>
      <c r="I39" s="121"/>
    </row>
    <row r="40" spans="1:9" s="124" customFormat="1" ht="13.9" x14ac:dyDescent="0.25">
      <c r="A40" s="122">
        <v>35</v>
      </c>
      <c r="B40" s="3" t="s">
        <v>490</v>
      </c>
      <c r="C40" s="123">
        <v>3.815442994883707</v>
      </c>
      <c r="E40" s="124">
        <v>414751</v>
      </c>
      <c r="F40" s="124">
        <v>399508</v>
      </c>
      <c r="I40" s="121"/>
    </row>
    <row r="41" spans="1:9" s="124" customFormat="1" ht="13.9" x14ac:dyDescent="0.25">
      <c r="A41" s="122">
        <v>36</v>
      </c>
      <c r="B41" s="3" t="s">
        <v>168</v>
      </c>
      <c r="C41" s="123">
        <v>3.8099867146236353</v>
      </c>
      <c r="E41" s="2">
        <v>160184</v>
      </c>
      <c r="F41" s="125">
        <v>154305</v>
      </c>
      <c r="I41" s="121"/>
    </row>
    <row r="42" spans="1:9" s="124" customFormat="1" ht="13.9" x14ac:dyDescent="0.25">
      <c r="A42" s="122">
        <v>37</v>
      </c>
      <c r="B42" s="3" t="s">
        <v>58</v>
      </c>
      <c r="C42" s="123">
        <v>3.7976796594608127</v>
      </c>
      <c r="E42" s="2">
        <v>24872</v>
      </c>
      <c r="F42" s="125">
        <v>23962</v>
      </c>
      <c r="I42" s="121"/>
    </row>
    <row r="43" spans="1:9" s="124" customFormat="1" ht="13.9" x14ac:dyDescent="0.25">
      <c r="A43" s="122">
        <v>38</v>
      </c>
      <c r="B43" s="3" t="s">
        <v>157</v>
      </c>
      <c r="C43" s="123">
        <v>3.791957841677168</v>
      </c>
      <c r="E43" s="2">
        <v>9060</v>
      </c>
      <c r="F43" s="125">
        <v>8729</v>
      </c>
      <c r="I43" s="121"/>
    </row>
    <row r="44" spans="1:9" s="124" customFormat="1" x14ac:dyDescent="0.2">
      <c r="A44" s="122">
        <v>39</v>
      </c>
      <c r="B44" s="3" t="s">
        <v>154</v>
      </c>
      <c r="C44" s="123">
        <v>3.77496346809547</v>
      </c>
      <c r="E44" s="2">
        <v>29827</v>
      </c>
      <c r="F44" s="125">
        <v>28742</v>
      </c>
      <c r="I44" s="121"/>
    </row>
    <row r="45" spans="1:9" s="124" customFormat="1" x14ac:dyDescent="0.2">
      <c r="A45" s="122">
        <v>40</v>
      </c>
      <c r="B45" s="3" t="s">
        <v>241</v>
      </c>
      <c r="C45" s="123">
        <v>3.7728355837966641</v>
      </c>
      <c r="E45" s="124">
        <v>5226</v>
      </c>
      <c r="F45" s="125">
        <v>5036</v>
      </c>
      <c r="I45" s="121"/>
    </row>
    <row r="46" spans="1:9" s="124" customFormat="1" x14ac:dyDescent="0.2">
      <c r="A46" s="122">
        <v>41</v>
      </c>
      <c r="B46" s="3" t="s">
        <v>284</v>
      </c>
      <c r="C46" s="123">
        <v>3.6997698707735878</v>
      </c>
      <c r="E46" s="2">
        <v>5858</v>
      </c>
      <c r="F46" s="125">
        <v>5649</v>
      </c>
      <c r="I46" s="121"/>
    </row>
    <row r="47" spans="1:9" s="124" customFormat="1" x14ac:dyDescent="0.2">
      <c r="A47" s="122">
        <v>42</v>
      </c>
      <c r="B47" s="3" t="s">
        <v>362</v>
      </c>
      <c r="C47" s="123">
        <v>3.6920400695819087</v>
      </c>
      <c r="E47" s="2">
        <v>34573</v>
      </c>
      <c r="F47" s="125">
        <v>33342</v>
      </c>
      <c r="I47" s="121"/>
    </row>
    <row r="48" spans="1:9" s="124" customFormat="1" x14ac:dyDescent="0.2">
      <c r="A48" s="122">
        <v>43</v>
      </c>
      <c r="B48" s="3" t="s">
        <v>354</v>
      </c>
      <c r="C48" s="123">
        <v>3.5463403580330843</v>
      </c>
      <c r="E48" s="2">
        <v>9139</v>
      </c>
      <c r="F48" s="125">
        <v>8826</v>
      </c>
      <c r="I48" s="121"/>
    </row>
    <row r="49" spans="1:9" s="124" customFormat="1" x14ac:dyDescent="0.2">
      <c r="A49" s="122">
        <v>44</v>
      </c>
      <c r="B49" s="3" t="s">
        <v>236</v>
      </c>
      <c r="C49" s="123">
        <v>3.5218126826267495</v>
      </c>
      <c r="E49" s="124">
        <v>20194</v>
      </c>
      <c r="F49" s="125">
        <v>19507</v>
      </c>
      <c r="I49" s="121"/>
    </row>
    <row r="50" spans="1:9" s="124" customFormat="1" x14ac:dyDescent="0.2">
      <c r="A50" s="122">
        <v>45</v>
      </c>
      <c r="B50" s="3" t="s">
        <v>291</v>
      </c>
      <c r="C50" s="123">
        <v>3.5012809564474807</v>
      </c>
      <c r="E50" s="2">
        <v>1212</v>
      </c>
      <c r="F50" s="125">
        <v>1171</v>
      </c>
      <c r="I50" s="121"/>
    </row>
    <row r="51" spans="1:9" s="124" customFormat="1" x14ac:dyDescent="0.2">
      <c r="A51" s="122">
        <v>46</v>
      </c>
      <c r="B51" s="3" t="s">
        <v>54</v>
      </c>
      <c r="C51" s="123">
        <v>3.438180316793034</v>
      </c>
      <c r="E51" s="2">
        <v>55116</v>
      </c>
      <c r="F51" s="125">
        <v>53284</v>
      </c>
      <c r="I51" s="121"/>
    </row>
    <row r="52" spans="1:9" s="124" customFormat="1" x14ac:dyDescent="0.2">
      <c r="A52" s="122">
        <v>47</v>
      </c>
      <c r="B52" s="3" t="s">
        <v>401</v>
      </c>
      <c r="C52" s="123">
        <v>3.3942558746736298</v>
      </c>
      <c r="E52" s="2">
        <v>396</v>
      </c>
      <c r="F52" s="125">
        <v>383</v>
      </c>
      <c r="I52" s="121"/>
    </row>
    <row r="53" spans="1:9" s="124" customFormat="1" x14ac:dyDescent="0.2">
      <c r="A53" s="122">
        <v>48</v>
      </c>
      <c r="B53" s="3" t="s">
        <v>246</v>
      </c>
      <c r="C53" s="123">
        <v>3.3811949976841129</v>
      </c>
      <c r="E53" s="2">
        <v>2232</v>
      </c>
      <c r="F53" s="125">
        <v>2159</v>
      </c>
      <c r="I53" s="121"/>
    </row>
    <row r="54" spans="1:9" s="124" customFormat="1" x14ac:dyDescent="0.2">
      <c r="A54" s="122">
        <v>49</v>
      </c>
      <c r="B54" s="3" t="s">
        <v>115</v>
      </c>
      <c r="C54" s="123">
        <v>3.1890660592255129</v>
      </c>
      <c r="E54" s="2">
        <v>906</v>
      </c>
      <c r="F54" s="125">
        <v>878</v>
      </c>
      <c r="I54" s="121"/>
    </row>
    <row r="55" spans="1:9" s="124" customFormat="1" x14ac:dyDescent="0.2">
      <c r="A55" s="122">
        <v>50</v>
      </c>
      <c r="B55" s="3" t="s">
        <v>300</v>
      </c>
      <c r="C55" s="123">
        <v>3.1155930162552679</v>
      </c>
      <c r="E55" s="124">
        <v>13702</v>
      </c>
      <c r="F55" s="125">
        <v>13288</v>
      </c>
      <c r="I55" s="121"/>
    </row>
    <row r="56" spans="1:9" s="124" customFormat="1" x14ac:dyDescent="0.2">
      <c r="A56" s="122">
        <v>51</v>
      </c>
      <c r="B56" s="3" t="s">
        <v>150</v>
      </c>
      <c r="C56" s="123">
        <v>3.0827474310438077</v>
      </c>
      <c r="E56" s="2">
        <v>1906</v>
      </c>
      <c r="F56" s="125">
        <v>1849</v>
      </c>
      <c r="I56" s="121"/>
    </row>
    <row r="57" spans="1:9" s="124" customFormat="1" x14ac:dyDescent="0.2">
      <c r="A57" s="122">
        <v>52</v>
      </c>
      <c r="B57" s="3" t="s">
        <v>243</v>
      </c>
      <c r="C57" s="123">
        <v>3.0402965673294498</v>
      </c>
      <c r="E57" s="2">
        <v>42805</v>
      </c>
      <c r="F57" s="125">
        <v>41542</v>
      </c>
      <c r="I57" s="121"/>
    </row>
    <row r="58" spans="1:9" s="124" customFormat="1" x14ac:dyDescent="0.2">
      <c r="A58" s="122">
        <v>53</v>
      </c>
      <c r="B58" s="3" t="s">
        <v>56</v>
      </c>
      <c r="C58" s="123">
        <v>3.0373205275089585</v>
      </c>
      <c r="E58" s="2">
        <v>42269</v>
      </c>
      <c r="F58" s="125">
        <v>41023</v>
      </c>
      <c r="I58" s="121"/>
    </row>
    <row r="59" spans="1:9" s="124" customFormat="1" x14ac:dyDescent="0.2">
      <c r="A59" s="122">
        <v>54</v>
      </c>
      <c r="B59" s="3" t="s">
        <v>252</v>
      </c>
      <c r="C59" s="123">
        <v>2.9802769618128409</v>
      </c>
      <c r="E59" s="2">
        <v>245402</v>
      </c>
      <c r="F59" s="125">
        <v>238300</v>
      </c>
      <c r="I59" s="121"/>
    </row>
    <row r="60" spans="1:9" s="124" customFormat="1" x14ac:dyDescent="0.2">
      <c r="A60" s="122">
        <v>55</v>
      </c>
      <c r="B60" s="3" t="s">
        <v>203</v>
      </c>
      <c r="C60" s="123">
        <v>2.8670009432557215</v>
      </c>
      <c r="E60" s="2">
        <v>41441</v>
      </c>
      <c r="F60" s="125">
        <v>40286</v>
      </c>
      <c r="I60" s="121"/>
    </row>
    <row r="61" spans="1:9" s="124" customFormat="1" x14ac:dyDescent="0.2">
      <c r="A61" s="122">
        <v>56</v>
      </c>
      <c r="B61" s="3" t="s">
        <v>124</v>
      </c>
      <c r="C61" s="123">
        <v>2.8293345405160704</v>
      </c>
      <c r="E61" s="2">
        <v>9086</v>
      </c>
      <c r="F61" s="125">
        <v>8836</v>
      </c>
      <c r="I61" s="121"/>
    </row>
    <row r="62" spans="1:9" s="124" customFormat="1" x14ac:dyDescent="0.2">
      <c r="A62" s="122">
        <v>57</v>
      </c>
      <c r="B62" s="3" t="s">
        <v>29</v>
      </c>
      <c r="C62" s="123">
        <v>2.8085106382978724</v>
      </c>
      <c r="E62" s="2">
        <v>8456</v>
      </c>
      <c r="F62" s="125">
        <v>8225</v>
      </c>
      <c r="I62" s="121"/>
    </row>
    <row r="63" spans="1:9" s="124" customFormat="1" x14ac:dyDescent="0.2">
      <c r="A63" s="122">
        <v>58</v>
      </c>
      <c r="B63" s="3" t="s">
        <v>134</v>
      </c>
      <c r="C63" s="123">
        <v>2.7681660899653981</v>
      </c>
      <c r="E63" s="2">
        <v>297</v>
      </c>
      <c r="F63" s="125">
        <v>289</v>
      </c>
      <c r="I63" s="121"/>
    </row>
    <row r="64" spans="1:9" s="124" customFormat="1" x14ac:dyDescent="0.2">
      <c r="A64" s="122">
        <v>59</v>
      </c>
      <c r="B64" s="3" t="s">
        <v>167</v>
      </c>
      <c r="C64" s="123">
        <v>2.7667714168602267</v>
      </c>
      <c r="E64" s="2">
        <v>45129</v>
      </c>
      <c r="F64" s="125">
        <v>43914</v>
      </c>
      <c r="I64" s="121"/>
    </row>
    <row r="65" spans="1:9" s="124" customFormat="1" x14ac:dyDescent="0.2">
      <c r="A65" s="122">
        <v>60</v>
      </c>
      <c r="B65" s="3" t="s">
        <v>220</v>
      </c>
      <c r="C65" s="123">
        <v>2.7025729646697387</v>
      </c>
      <c r="E65" s="2">
        <v>21395</v>
      </c>
      <c r="F65" s="125">
        <v>20832</v>
      </c>
      <c r="I65" s="121"/>
    </row>
    <row r="66" spans="1:9" s="124" customFormat="1" x14ac:dyDescent="0.2">
      <c r="A66" s="122">
        <v>61</v>
      </c>
      <c r="B66" s="3" t="s">
        <v>327</v>
      </c>
      <c r="C66" s="123">
        <v>2.6662049861495842</v>
      </c>
      <c r="E66" s="2">
        <v>2965</v>
      </c>
      <c r="F66" s="125">
        <v>2888</v>
      </c>
      <c r="I66" s="121"/>
    </row>
    <row r="67" spans="1:9" s="124" customFormat="1" x14ac:dyDescent="0.2">
      <c r="A67" s="122">
        <v>62</v>
      </c>
      <c r="B67" s="3" t="s">
        <v>102</v>
      </c>
      <c r="C67" s="123">
        <v>2.6578073089700998</v>
      </c>
      <c r="E67" s="124">
        <v>618</v>
      </c>
      <c r="F67" s="125">
        <v>602</v>
      </c>
      <c r="I67" s="121"/>
    </row>
    <row r="68" spans="1:9" s="124" customFormat="1" x14ac:dyDescent="0.2">
      <c r="A68" s="122">
        <v>63</v>
      </c>
      <c r="B68" s="3" t="s">
        <v>491</v>
      </c>
      <c r="C68" s="123">
        <v>2.6418920458429218</v>
      </c>
      <c r="E68" s="2">
        <v>90097</v>
      </c>
      <c r="F68" s="125">
        <v>87778</v>
      </c>
      <c r="I68" s="121"/>
    </row>
    <row r="69" spans="1:9" s="124" customFormat="1" x14ac:dyDescent="0.2">
      <c r="A69" s="122">
        <v>64</v>
      </c>
      <c r="B69" s="3" t="s">
        <v>164</v>
      </c>
      <c r="C69" s="123">
        <v>2.6111560226354085</v>
      </c>
      <c r="E69" s="2">
        <v>12693</v>
      </c>
      <c r="F69" s="125">
        <v>12370</v>
      </c>
      <c r="I69" s="121"/>
    </row>
    <row r="70" spans="1:9" s="124" customFormat="1" x14ac:dyDescent="0.2">
      <c r="A70" s="122">
        <v>65</v>
      </c>
      <c r="B70" s="3" t="s">
        <v>217</v>
      </c>
      <c r="C70" s="123">
        <v>2.569156974834089</v>
      </c>
      <c r="E70" s="2">
        <v>15610</v>
      </c>
      <c r="F70" s="125">
        <v>15219</v>
      </c>
      <c r="I70" s="121"/>
    </row>
    <row r="71" spans="1:9" s="124" customFormat="1" x14ac:dyDescent="0.2">
      <c r="A71" s="122">
        <v>66</v>
      </c>
      <c r="B71" s="3" t="s">
        <v>270</v>
      </c>
      <c r="C71" s="123">
        <v>2.5430912687199774</v>
      </c>
      <c r="E71" s="2">
        <v>3629</v>
      </c>
      <c r="F71" s="125">
        <v>3539</v>
      </c>
      <c r="I71" s="121"/>
    </row>
    <row r="72" spans="1:9" s="124" customFormat="1" x14ac:dyDescent="0.2">
      <c r="A72" s="122">
        <v>67</v>
      </c>
      <c r="B72" s="3" t="s">
        <v>379</v>
      </c>
      <c r="C72" s="123">
        <v>2.4749361843808959</v>
      </c>
      <c r="E72" s="2">
        <v>27700</v>
      </c>
      <c r="F72" s="125">
        <v>27031</v>
      </c>
      <c r="I72" s="121"/>
    </row>
    <row r="73" spans="1:9" x14ac:dyDescent="0.2">
      <c r="A73" s="122">
        <v>68</v>
      </c>
      <c r="B73" s="3" t="s">
        <v>62</v>
      </c>
      <c r="C73" s="123">
        <v>2.3977164605137964</v>
      </c>
      <c r="D73" s="121"/>
      <c r="E73" s="2">
        <v>102239</v>
      </c>
      <c r="F73" s="125">
        <v>99845</v>
      </c>
    </row>
    <row r="74" spans="1:9" s="124" customFormat="1" x14ac:dyDescent="0.2">
      <c r="A74" s="122">
        <v>69</v>
      </c>
      <c r="B74" s="3" t="s">
        <v>211</v>
      </c>
      <c r="C74" s="123">
        <v>2.3866348448687349</v>
      </c>
      <c r="E74" s="2">
        <v>858</v>
      </c>
      <c r="F74" s="125">
        <v>838</v>
      </c>
      <c r="I74" s="121"/>
    </row>
    <row r="75" spans="1:9" s="124" customFormat="1" x14ac:dyDescent="0.2">
      <c r="A75" s="122">
        <v>70</v>
      </c>
      <c r="B75" s="3" t="s">
        <v>493</v>
      </c>
      <c r="C75" s="123">
        <v>2.3781233025529604</v>
      </c>
      <c r="E75" s="124">
        <v>60313</v>
      </c>
      <c r="F75" s="124">
        <v>58912</v>
      </c>
      <c r="I75" s="121"/>
    </row>
    <row r="76" spans="1:9" s="124" customFormat="1" x14ac:dyDescent="0.2">
      <c r="A76" s="122">
        <v>71</v>
      </c>
      <c r="B76" s="3" t="s">
        <v>486</v>
      </c>
      <c r="C76" s="123">
        <v>2.3708739524542501</v>
      </c>
      <c r="E76" s="2">
        <v>47885</v>
      </c>
      <c r="F76" s="125">
        <v>46776</v>
      </c>
      <c r="I76" s="121"/>
    </row>
    <row r="77" spans="1:9" s="124" customFormat="1" x14ac:dyDescent="0.2">
      <c r="A77" s="122">
        <v>72</v>
      </c>
      <c r="B77" s="3" t="s">
        <v>100</v>
      </c>
      <c r="C77" s="123">
        <v>2.3398128149748021</v>
      </c>
      <c r="E77" s="2">
        <v>2843</v>
      </c>
      <c r="F77" s="125">
        <v>2778</v>
      </c>
      <c r="I77" s="121"/>
    </row>
    <row r="78" spans="1:9" s="124" customFormat="1" x14ac:dyDescent="0.2">
      <c r="A78" s="122">
        <v>73</v>
      </c>
      <c r="B78" s="3" t="s">
        <v>394</v>
      </c>
      <c r="C78" s="123">
        <v>2.3372609619470737</v>
      </c>
      <c r="E78" s="2">
        <v>5298</v>
      </c>
      <c r="F78" s="125">
        <v>5177</v>
      </c>
      <c r="I78" s="121"/>
    </row>
    <row r="79" spans="1:9" s="124" customFormat="1" x14ac:dyDescent="0.2">
      <c r="A79" s="122">
        <v>74</v>
      </c>
      <c r="B79" s="3" t="s">
        <v>355</v>
      </c>
      <c r="C79" s="123">
        <v>2.2961451958784456</v>
      </c>
      <c r="E79" s="2">
        <v>58674</v>
      </c>
      <c r="F79" s="125">
        <v>57357</v>
      </c>
      <c r="I79" s="121"/>
    </row>
    <row r="80" spans="1:9" s="124" customFormat="1" x14ac:dyDescent="0.2">
      <c r="A80" s="122">
        <v>75</v>
      </c>
      <c r="B80" s="3" t="s">
        <v>345</v>
      </c>
      <c r="C80" s="123">
        <v>2.2824536376604851</v>
      </c>
      <c r="E80" s="2">
        <v>717</v>
      </c>
      <c r="F80" s="125">
        <v>701</v>
      </c>
      <c r="I80" s="121"/>
    </row>
    <row r="81" spans="1:9" s="124" customFormat="1" x14ac:dyDescent="0.2">
      <c r="A81" s="122">
        <v>76</v>
      </c>
      <c r="B81" s="3" t="s">
        <v>28</v>
      </c>
      <c r="C81" s="123">
        <v>2.2794117647058822</v>
      </c>
      <c r="E81" s="2">
        <v>2782</v>
      </c>
      <c r="F81" s="125">
        <v>2720</v>
      </c>
      <c r="I81" s="121"/>
    </row>
    <row r="82" spans="1:9" s="124" customFormat="1" x14ac:dyDescent="0.2">
      <c r="A82" s="122">
        <v>77</v>
      </c>
      <c r="B82" s="3" t="s">
        <v>201</v>
      </c>
      <c r="C82" s="123">
        <v>2.2565742714996446</v>
      </c>
      <c r="E82" s="2">
        <v>5755</v>
      </c>
      <c r="F82" s="125">
        <v>5628</v>
      </c>
      <c r="I82" s="121"/>
    </row>
    <row r="83" spans="1:9" s="124" customFormat="1" x14ac:dyDescent="0.2">
      <c r="A83" s="122">
        <v>78</v>
      </c>
      <c r="B83" s="3" t="s">
        <v>346</v>
      </c>
      <c r="C83" s="123">
        <v>2.2413793103448274</v>
      </c>
      <c r="E83" s="2">
        <v>593</v>
      </c>
      <c r="F83" s="125">
        <v>580</v>
      </c>
      <c r="I83" s="121"/>
    </row>
    <row r="84" spans="1:9" s="124" customFormat="1" x14ac:dyDescent="0.2">
      <c r="A84" s="122">
        <v>79</v>
      </c>
      <c r="B84" s="3" t="s">
        <v>328</v>
      </c>
      <c r="C84" s="123">
        <v>2.2329835889157925</v>
      </c>
      <c r="E84" s="2">
        <v>3800</v>
      </c>
      <c r="F84" s="125">
        <v>3717</v>
      </c>
      <c r="I84" s="121"/>
    </row>
    <row r="85" spans="1:9" s="124" customFormat="1" x14ac:dyDescent="0.2">
      <c r="A85" s="122">
        <v>80</v>
      </c>
      <c r="B85" s="3" t="s">
        <v>16</v>
      </c>
      <c r="C85" s="123">
        <v>2.1455223880597014</v>
      </c>
      <c r="E85" s="2">
        <v>1095</v>
      </c>
      <c r="F85" s="125">
        <v>1072</v>
      </c>
      <c r="I85" s="121"/>
    </row>
    <row r="86" spans="1:9" s="124" customFormat="1" x14ac:dyDescent="0.2">
      <c r="A86" s="122">
        <v>81</v>
      </c>
      <c r="B86" s="3" t="s">
        <v>273</v>
      </c>
      <c r="C86" s="123">
        <v>2.1411995068532885</v>
      </c>
      <c r="E86" s="2">
        <v>56337</v>
      </c>
      <c r="F86" s="125">
        <v>55156</v>
      </c>
      <c r="I86" s="121"/>
    </row>
    <row r="87" spans="1:9" s="124" customFormat="1" x14ac:dyDescent="0.2">
      <c r="A87" s="122">
        <v>82</v>
      </c>
      <c r="B87" s="3" t="s">
        <v>69</v>
      </c>
      <c r="C87" s="123">
        <v>2.1148555708390648</v>
      </c>
      <c r="E87" s="2">
        <v>11878</v>
      </c>
      <c r="F87" s="125">
        <v>11632</v>
      </c>
      <c r="I87" s="121"/>
    </row>
    <row r="88" spans="1:9" s="124" customFormat="1" x14ac:dyDescent="0.2">
      <c r="A88" s="122">
        <v>83</v>
      </c>
      <c r="B88" s="3" t="s">
        <v>325</v>
      </c>
      <c r="C88" s="123">
        <v>2.1100170282075963</v>
      </c>
      <c r="E88" s="2">
        <v>13792</v>
      </c>
      <c r="F88" s="125">
        <v>13507</v>
      </c>
      <c r="I88" s="121"/>
    </row>
    <row r="89" spans="1:9" s="124" customFormat="1" x14ac:dyDescent="0.2">
      <c r="A89" s="122">
        <v>84</v>
      </c>
      <c r="B89" s="3" t="s">
        <v>72</v>
      </c>
      <c r="C89" s="123">
        <v>2.0611742082807525</v>
      </c>
      <c r="E89" s="2">
        <v>16984</v>
      </c>
      <c r="F89" s="125">
        <v>16641</v>
      </c>
      <c r="I89" s="121"/>
    </row>
    <row r="90" spans="1:9" s="124" customFormat="1" x14ac:dyDescent="0.2">
      <c r="A90" s="122">
        <v>85</v>
      </c>
      <c r="B90" s="3" t="s">
        <v>36</v>
      </c>
      <c r="C90" s="123">
        <v>2.0377881096053025</v>
      </c>
      <c r="E90" s="2">
        <v>10315</v>
      </c>
      <c r="F90" s="125">
        <v>10109</v>
      </c>
      <c r="I90" s="121"/>
    </row>
    <row r="91" spans="1:9" s="124" customFormat="1" x14ac:dyDescent="0.2">
      <c r="A91" s="122">
        <v>86</v>
      </c>
      <c r="B91" s="3" t="s">
        <v>65</v>
      </c>
      <c r="C91" s="123">
        <v>2.0310520020369736</v>
      </c>
      <c r="E91" s="2">
        <v>86154</v>
      </c>
      <c r="F91" s="125">
        <v>84439</v>
      </c>
      <c r="I91" s="121"/>
    </row>
    <row r="92" spans="1:9" s="124" customFormat="1" x14ac:dyDescent="0.2">
      <c r="A92" s="122">
        <v>87</v>
      </c>
      <c r="B92" s="3" t="s">
        <v>125</v>
      </c>
      <c r="C92" s="123">
        <v>2.0242914979757085</v>
      </c>
      <c r="E92" s="2">
        <v>2268</v>
      </c>
      <c r="F92" s="125">
        <v>2223</v>
      </c>
      <c r="I92" s="121"/>
    </row>
    <row r="93" spans="1:9" x14ac:dyDescent="0.2">
      <c r="A93" s="122">
        <v>88</v>
      </c>
      <c r="B93" s="3" t="s">
        <v>147</v>
      </c>
      <c r="C93" s="123">
        <v>2</v>
      </c>
      <c r="D93" s="121"/>
      <c r="E93" s="2">
        <v>255</v>
      </c>
      <c r="F93" s="125">
        <v>250</v>
      </c>
    </row>
    <row r="94" spans="1:9" x14ac:dyDescent="0.2">
      <c r="A94" s="122">
        <v>89</v>
      </c>
      <c r="B94" s="3" t="s">
        <v>194</v>
      </c>
      <c r="C94" s="123">
        <v>1.9762845849802373</v>
      </c>
      <c r="D94" s="121"/>
      <c r="E94" s="2">
        <v>516</v>
      </c>
      <c r="F94" s="125">
        <v>506</v>
      </c>
    </row>
    <row r="95" spans="1:9" x14ac:dyDescent="0.2">
      <c r="A95" s="122">
        <v>90</v>
      </c>
      <c r="B95" s="3" t="s">
        <v>240</v>
      </c>
      <c r="C95" s="123">
        <v>1.9525801952580195</v>
      </c>
      <c r="D95" s="121"/>
      <c r="E95" s="124">
        <v>731</v>
      </c>
      <c r="F95" s="125">
        <v>717</v>
      </c>
    </row>
    <row r="96" spans="1:9" x14ac:dyDescent="0.2">
      <c r="A96" s="122">
        <v>91</v>
      </c>
      <c r="B96" s="3" t="s">
        <v>45</v>
      </c>
      <c r="C96" s="123">
        <v>1.8692492191323158</v>
      </c>
      <c r="D96" s="121"/>
      <c r="E96" s="2">
        <v>168615</v>
      </c>
      <c r="F96" s="125">
        <v>165521</v>
      </c>
    </row>
    <row r="97" spans="1:6" x14ac:dyDescent="0.2">
      <c r="A97" s="122">
        <v>92</v>
      </c>
      <c r="B97" s="3" t="s">
        <v>128</v>
      </c>
      <c r="C97" s="123">
        <v>1.8057305583109182</v>
      </c>
      <c r="D97" s="121"/>
      <c r="E97" s="2">
        <v>341771</v>
      </c>
      <c r="F97" s="125">
        <v>335709</v>
      </c>
    </row>
    <row r="98" spans="1:6" x14ac:dyDescent="0.2">
      <c r="A98" s="122">
        <v>93</v>
      </c>
      <c r="B98" s="3" t="s">
        <v>272</v>
      </c>
      <c r="C98" s="123">
        <v>1.7947103274559193</v>
      </c>
      <c r="D98" s="121"/>
      <c r="E98" s="2">
        <v>3233</v>
      </c>
      <c r="F98" s="125">
        <v>3176</v>
      </c>
    </row>
    <row r="99" spans="1:6" x14ac:dyDescent="0.2">
      <c r="A99" s="122">
        <v>94</v>
      </c>
      <c r="B99" s="3" t="s">
        <v>335</v>
      </c>
      <c r="C99" s="123">
        <v>1.7871649065800164</v>
      </c>
      <c r="D99" s="121"/>
      <c r="E99" s="2">
        <v>1253</v>
      </c>
      <c r="F99" s="125">
        <v>1231</v>
      </c>
    </row>
    <row r="100" spans="1:6" x14ac:dyDescent="0.2">
      <c r="A100" s="122">
        <v>95</v>
      </c>
      <c r="B100" s="3" t="s">
        <v>293</v>
      </c>
      <c r="C100" s="123">
        <v>1.7802788985630351</v>
      </c>
      <c r="D100" s="121"/>
      <c r="E100" s="2">
        <v>57514</v>
      </c>
      <c r="F100" s="125">
        <v>56508</v>
      </c>
    </row>
    <row r="101" spans="1:6" x14ac:dyDescent="0.2">
      <c r="A101" s="122">
        <v>96</v>
      </c>
      <c r="B101" s="3" t="s">
        <v>50</v>
      </c>
      <c r="C101" s="123">
        <v>1.7641824931733809</v>
      </c>
      <c r="D101" s="121"/>
      <c r="E101" s="2">
        <v>33168</v>
      </c>
      <c r="F101" s="125">
        <v>32593</v>
      </c>
    </row>
    <row r="102" spans="1:6" x14ac:dyDescent="0.2">
      <c r="A102" s="122">
        <v>97</v>
      </c>
      <c r="B102" s="3" t="s">
        <v>294</v>
      </c>
      <c r="C102" s="123">
        <v>1.7504178384491438</v>
      </c>
      <c r="D102" s="121"/>
      <c r="E102" s="2">
        <v>101668</v>
      </c>
      <c r="F102" s="125">
        <v>99919</v>
      </c>
    </row>
    <row r="103" spans="1:6" x14ac:dyDescent="0.2">
      <c r="A103" s="122">
        <v>98</v>
      </c>
      <c r="B103" s="3" t="s">
        <v>156</v>
      </c>
      <c r="C103" s="123">
        <v>1.716527709661599</v>
      </c>
      <c r="D103" s="121"/>
      <c r="E103" s="124">
        <v>4148</v>
      </c>
      <c r="F103" s="125">
        <v>4078</v>
      </c>
    </row>
    <row r="104" spans="1:6" x14ac:dyDescent="0.2">
      <c r="A104" s="122">
        <v>99</v>
      </c>
      <c r="B104" s="3" t="s">
        <v>185</v>
      </c>
      <c r="C104" s="123">
        <v>1.7014491583578897</v>
      </c>
      <c r="D104" s="121"/>
      <c r="E104" s="2">
        <v>50389</v>
      </c>
      <c r="F104" s="125">
        <v>49546</v>
      </c>
    </row>
    <row r="105" spans="1:6" x14ac:dyDescent="0.2">
      <c r="A105" s="122">
        <v>100</v>
      </c>
      <c r="B105" s="3" t="s">
        <v>162</v>
      </c>
      <c r="C105" s="123">
        <v>1.6909496969052431</v>
      </c>
      <c r="D105" s="121"/>
      <c r="E105" s="2">
        <v>9562</v>
      </c>
      <c r="F105" s="125">
        <v>9403</v>
      </c>
    </row>
    <row r="106" spans="1:6" s="124" customFormat="1" x14ac:dyDescent="0.2">
      <c r="B106" s="126"/>
      <c r="C106" s="127"/>
      <c r="D106" s="1"/>
      <c r="E106" s="1"/>
      <c r="F106" s="121"/>
    </row>
    <row r="107" spans="1:6" s="124" customFormat="1" x14ac:dyDescent="0.2">
      <c r="A107" s="6" t="s">
        <v>499</v>
      </c>
      <c r="B107" s="126"/>
      <c r="C107" s="127"/>
      <c r="D107" s="1"/>
      <c r="E107" s="1"/>
      <c r="F107" s="121"/>
    </row>
    <row r="108" spans="1:6" s="124" customFormat="1" x14ac:dyDescent="0.2">
      <c r="A108" s="7" t="s">
        <v>414</v>
      </c>
      <c r="B108" s="126"/>
      <c r="C108" s="127"/>
      <c r="D108" s="1"/>
      <c r="E108" s="1"/>
      <c r="F108" s="121"/>
    </row>
    <row r="109" spans="1:6" s="124" customFormat="1" x14ac:dyDescent="0.2">
      <c r="B109" s="126"/>
      <c r="C109" s="127"/>
      <c r="D109" s="1"/>
      <c r="E109" s="1"/>
      <c r="F109" s="121"/>
    </row>
  </sheetData>
  <mergeCells count="1">
    <mergeCell ref="E3:F3"/>
  </mergeCells>
  <conditionalFormatting sqref="B106:E109 B6 E100:E105 E74:E93 E25:E72 E6:E23">
    <cfRule type="expression" dxfId="15" priority="5" stopIfTrue="1">
      <formula>NOT(ISERROR(SEARCH("County",B6)))</formula>
    </cfRule>
  </conditionalFormatting>
  <conditionalFormatting sqref="E97:E99 E94">
    <cfRule type="expression" dxfId="14" priority="4" stopIfTrue="1">
      <formula>NOT(ISERROR(SEARCH("County",E94)))</formula>
    </cfRule>
  </conditionalFormatting>
  <conditionalFormatting sqref="E24">
    <cfRule type="expression" dxfId="13" priority="3" stopIfTrue="1">
      <formula>NOT(ISERROR(SEARCH("County",E24)))</formula>
    </cfRule>
  </conditionalFormatting>
  <conditionalFormatting sqref="B7:B105">
    <cfRule type="expression" dxfId="12" priority="2" stopIfTrue="1">
      <formula>NOT(ISERROR(SEARCH("County",B7)))</formula>
    </cfRule>
  </conditionalFormatting>
  <conditionalFormatting sqref="A108">
    <cfRule type="expression" dxfId="11" priority="1" stopIfTrue="1">
      <formula>NOT(ISERROR(SEARCH("County",A108)))</formula>
    </cfRule>
  </conditionalFormatting>
  <pageMargins left="0.7" right="0.7" top="0.75" bottom="0.75" header="0.3" footer="0.3"/>
  <pageSetup paperSize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"/>
  <sheetViews>
    <sheetView workbookViewId="0">
      <selection activeCell="A31" sqref="A31"/>
    </sheetView>
  </sheetViews>
  <sheetFormatPr defaultColWidth="9.140625" defaultRowHeight="14.25" x14ac:dyDescent="0.2"/>
  <cols>
    <col min="1" max="1" width="10.140625" style="129" customWidth="1"/>
    <col min="2" max="2" width="29.85546875" style="129" customWidth="1"/>
    <col min="3" max="3" width="9.28515625" style="17" customWidth="1"/>
    <col min="4" max="4" width="2.85546875" style="17" customWidth="1"/>
    <col min="5" max="5" width="11.28515625" style="129" customWidth="1"/>
    <col min="6" max="6" width="13.140625" style="129" customWidth="1"/>
    <col min="7" max="16384" width="9.140625" style="129"/>
  </cols>
  <sheetData>
    <row r="1" spans="1:10" ht="13.9" x14ac:dyDescent="0.25">
      <c r="A1" s="51" t="s">
        <v>642</v>
      </c>
      <c r="B1" s="51" t="s">
        <v>643</v>
      </c>
      <c r="C1" s="51"/>
      <c r="D1" s="51"/>
      <c r="E1" s="51"/>
      <c r="F1" s="51"/>
      <c r="G1" s="51"/>
    </row>
    <row r="3" spans="1:10" ht="15" customHeight="1" x14ac:dyDescent="0.25">
      <c r="A3" s="129" t="s">
        <v>113</v>
      </c>
      <c r="E3" s="163" t="s">
        <v>644</v>
      </c>
      <c r="F3" s="163"/>
    </row>
    <row r="4" spans="1:10" ht="13.9" x14ac:dyDescent="0.25">
      <c r="A4" s="130" t="s">
        <v>627</v>
      </c>
      <c r="B4" s="129" t="s">
        <v>636</v>
      </c>
      <c r="C4" s="17" t="s">
        <v>1</v>
      </c>
      <c r="E4" s="129">
        <v>2012</v>
      </c>
      <c r="F4" s="129">
        <v>2010</v>
      </c>
    </row>
    <row r="5" spans="1:10" ht="13.9" x14ac:dyDescent="0.25">
      <c r="A5" s="130"/>
    </row>
    <row r="6" spans="1:10" ht="13.9" x14ac:dyDescent="0.25">
      <c r="A6" s="130">
        <v>1</v>
      </c>
      <c r="B6" s="3" t="s">
        <v>490</v>
      </c>
      <c r="C6" s="124">
        <f t="shared" ref="C6:C69" si="0">E6-F6</f>
        <v>15243</v>
      </c>
      <c r="D6" s="124"/>
      <c r="E6" s="124">
        <v>414751</v>
      </c>
      <c r="F6" s="124">
        <v>399508</v>
      </c>
      <c r="H6" s="124"/>
      <c r="I6" s="124"/>
      <c r="J6" s="124"/>
    </row>
    <row r="7" spans="1:10" ht="13.9" x14ac:dyDescent="0.25">
      <c r="A7" s="130">
        <v>2</v>
      </c>
      <c r="B7" s="3" t="s">
        <v>252</v>
      </c>
      <c r="C7" s="124">
        <f t="shared" si="0"/>
        <v>7102</v>
      </c>
      <c r="D7" s="124"/>
      <c r="E7" s="2">
        <v>245402</v>
      </c>
      <c r="F7" s="125">
        <v>238300</v>
      </c>
      <c r="H7" s="124"/>
      <c r="I7" s="2"/>
      <c r="J7" s="125"/>
    </row>
    <row r="8" spans="1:10" ht="13.9" x14ac:dyDescent="0.25">
      <c r="A8" s="130">
        <v>3</v>
      </c>
      <c r="B8" s="3" t="s">
        <v>222</v>
      </c>
      <c r="C8" s="124">
        <f t="shared" si="0"/>
        <v>6464</v>
      </c>
      <c r="D8" s="124"/>
      <c r="E8" s="124">
        <v>19963</v>
      </c>
      <c r="F8" s="125">
        <v>13499</v>
      </c>
      <c r="H8" s="124"/>
      <c r="I8" s="124"/>
      <c r="J8" s="125"/>
    </row>
    <row r="9" spans="1:10" ht="13.9" x14ac:dyDescent="0.25">
      <c r="A9" s="130">
        <v>4</v>
      </c>
      <c r="B9" s="3" t="s">
        <v>128</v>
      </c>
      <c r="C9" s="124">
        <f t="shared" si="0"/>
        <v>6062</v>
      </c>
      <c r="D9" s="124"/>
      <c r="E9" s="2">
        <v>341771</v>
      </c>
      <c r="F9" s="125">
        <v>335709</v>
      </c>
      <c r="H9" s="124"/>
      <c r="I9" s="2"/>
      <c r="J9" s="125"/>
    </row>
    <row r="10" spans="1:10" ht="13.9" x14ac:dyDescent="0.25">
      <c r="A10" s="130">
        <v>5</v>
      </c>
      <c r="B10" s="3" t="s">
        <v>168</v>
      </c>
      <c r="C10" s="124">
        <f t="shared" si="0"/>
        <v>5879</v>
      </c>
      <c r="D10" s="124"/>
      <c r="E10" s="2">
        <v>160184</v>
      </c>
      <c r="F10" s="125">
        <v>154305</v>
      </c>
      <c r="H10" s="124"/>
      <c r="I10" s="2"/>
      <c r="J10" s="125"/>
    </row>
    <row r="11" spans="1:10" ht="13.9" x14ac:dyDescent="0.25">
      <c r="A11" s="130">
        <v>6</v>
      </c>
      <c r="B11" s="3" t="s">
        <v>89</v>
      </c>
      <c r="C11" s="124">
        <f t="shared" si="0"/>
        <v>5081</v>
      </c>
      <c r="D11" s="124"/>
      <c r="E11" s="2">
        <v>826865</v>
      </c>
      <c r="F11" s="125">
        <v>821784</v>
      </c>
      <c r="H11" s="124"/>
      <c r="I11" s="2"/>
      <c r="J11" s="125"/>
    </row>
    <row r="12" spans="1:10" ht="13.9" x14ac:dyDescent="0.25">
      <c r="A12" s="130">
        <v>7</v>
      </c>
      <c r="B12" s="3" t="s">
        <v>169</v>
      </c>
      <c r="C12" s="124">
        <f t="shared" si="0"/>
        <v>4537</v>
      </c>
      <c r="D12" s="124"/>
      <c r="E12" s="2">
        <v>66835</v>
      </c>
      <c r="F12" s="125">
        <v>62298</v>
      </c>
      <c r="H12" s="124"/>
      <c r="I12" s="2"/>
      <c r="J12" s="125"/>
    </row>
    <row r="13" spans="1:10" ht="13.9" x14ac:dyDescent="0.25">
      <c r="A13" s="130">
        <v>8</v>
      </c>
      <c r="B13" s="3" t="s">
        <v>45</v>
      </c>
      <c r="C13" s="124">
        <f t="shared" si="0"/>
        <v>3094</v>
      </c>
      <c r="D13" s="124"/>
      <c r="E13" s="2">
        <v>168615</v>
      </c>
      <c r="F13" s="125">
        <v>165521</v>
      </c>
      <c r="H13" s="124"/>
      <c r="I13" s="2"/>
      <c r="J13" s="125"/>
    </row>
    <row r="14" spans="1:10" ht="13.9" x14ac:dyDescent="0.25">
      <c r="A14" s="130">
        <v>9</v>
      </c>
      <c r="B14" s="3" t="s">
        <v>319</v>
      </c>
      <c r="C14" s="124">
        <f t="shared" si="0"/>
        <v>2904</v>
      </c>
      <c r="D14" s="124"/>
      <c r="E14" s="2">
        <v>247673</v>
      </c>
      <c r="F14" s="125">
        <v>244769</v>
      </c>
      <c r="H14" s="124"/>
      <c r="I14" s="2"/>
      <c r="J14" s="125"/>
    </row>
    <row r="15" spans="1:10" ht="13.9" x14ac:dyDescent="0.25">
      <c r="A15" s="130">
        <v>10</v>
      </c>
      <c r="B15" s="3" t="s">
        <v>489</v>
      </c>
      <c r="C15" s="124">
        <f t="shared" si="0"/>
        <v>2781</v>
      </c>
      <c r="D15" s="124"/>
      <c r="E15" s="2">
        <v>63290</v>
      </c>
      <c r="F15" s="125">
        <v>60509</v>
      </c>
      <c r="H15" s="124"/>
      <c r="I15" s="2"/>
      <c r="J15" s="125"/>
    </row>
    <row r="16" spans="1:10" ht="13.9" x14ac:dyDescent="0.25">
      <c r="A16" s="130">
        <v>11</v>
      </c>
      <c r="B16" s="3" t="s">
        <v>488</v>
      </c>
      <c r="C16" s="124">
        <f t="shared" si="0"/>
        <v>2728</v>
      </c>
      <c r="D16" s="124"/>
      <c r="E16" s="2">
        <v>227395</v>
      </c>
      <c r="F16" s="125">
        <v>224667</v>
      </c>
      <c r="H16" s="124"/>
      <c r="I16" s="2"/>
      <c r="J16" s="125"/>
    </row>
    <row r="17" spans="1:10" ht="13.9" x14ac:dyDescent="0.25">
      <c r="A17" s="130">
        <v>12</v>
      </c>
      <c r="B17" s="3" t="s">
        <v>350</v>
      </c>
      <c r="C17" s="124">
        <f t="shared" si="0"/>
        <v>2649</v>
      </c>
      <c r="D17" s="124"/>
      <c r="E17" s="2">
        <v>167252</v>
      </c>
      <c r="F17" s="125">
        <v>164603</v>
      </c>
      <c r="H17" s="124"/>
      <c r="I17" s="2"/>
      <c r="J17" s="125"/>
    </row>
    <row r="18" spans="1:10" ht="13.9" x14ac:dyDescent="0.25">
      <c r="A18" s="130">
        <v>13</v>
      </c>
      <c r="B18" s="3" t="s">
        <v>256</v>
      </c>
      <c r="C18" s="124">
        <f t="shared" si="0"/>
        <v>2640</v>
      </c>
      <c r="D18" s="124"/>
      <c r="E18" s="2">
        <v>62322</v>
      </c>
      <c r="F18" s="125">
        <v>59682</v>
      </c>
      <c r="H18" s="124"/>
      <c r="I18" s="2"/>
      <c r="J18" s="125"/>
    </row>
    <row r="19" spans="1:10" ht="13.9" x14ac:dyDescent="0.25">
      <c r="A19" s="130">
        <v>14</v>
      </c>
      <c r="B19" s="3" t="s">
        <v>257</v>
      </c>
      <c r="C19" s="124">
        <f t="shared" si="0"/>
        <v>2540</v>
      </c>
      <c r="D19" s="124"/>
      <c r="E19" s="2">
        <v>37723</v>
      </c>
      <c r="F19" s="125">
        <v>35183</v>
      </c>
      <c r="H19" s="124"/>
      <c r="I19" s="2"/>
      <c r="J19" s="125"/>
    </row>
    <row r="20" spans="1:10" ht="13.9" x14ac:dyDescent="0.25">
      <c r="A20" s="130">
        <v>15</v>
      </c>
      <c r="B20" s="3" t="s">
        <v>62</v>
      </c>
      <c r="C20" s="124">
        <f t="shared" si="0"/>
        <v>2394</v>
      </c>
      <c r="D20" s="124"/>
      <c r="E20" s="2">
        <v>102239</v>
      </c>
      <c r="F20" s="125">
        <v>99845</v>
      </c>
      <c r="H20" s="124"/>
      <c r="I20" s="2"/>
      <c r="J20" s="125"/>
    </row>
    <row r="21" spans="1:10" ht="13.9" x14ac:dyDescent="0.25">
      <c r="A21" s="130">
        <v>16</v>
      </c>
      <c r="B21" s="3" t="s">
        <v>491</v>
      </c>
      <c r="C21" s="124">
        <f t="shared" si="0"/>
        <v>2319</v>
      </c>
      <c r="D21" s="124"/>
      <c r="E21" s="2">
        <v>90097</v>
      </c>
      <c r="F21" s="125">
        <v>87778</v>
      </c>
      <c r="H21" s="124"/>
      <c r="I21" s="2"/>
      <c r="J21" s="125"/>
    </row>
    <row r="22" spans="1:10" ht="13.9" x14ac:dyDescent="0.25">
      <c r="A22" s="130">
        <v>17</v>
      </c>
      <c r="B22" s="3" t="s">
        <v>172</v>
      </c>
      <c r="C22" s="124">
        <f t="shared" si="0"/>
        <v>2267</v>
      </c>
      <c r="D22" s="124"/>
      <c r="E22" s="2">
        <v>183643</v>
      </c>
      <c r="F22" s="125">
        <v>181376</v>
      </c>
      <c r="H22" s="124"/>
      <c r="I22" s="2"/>
      <c r="J22" s="125"/>
    </row>
    <row r="23" spans="1:10" ht="13.9" x14ac:dyDescent="0.25">
      <c r="A23" s="130">
        <v>18</v>
      </c>
      <c r="B23" s="3" t="s">
        <v>219</v>
      </c>
      <c r="C23" s="124">
        <f t="shared" si="0"/>
        <v>1919</v>
      </c>
      <c r="D23" s="124"/>
      <c r="E23" s="2">
        <v>13576</v>
      </c>
      <c r="F23" s="125">
        <v>11657</v>
      </c>
      <c r="H23" s="124"/>
      <c r="I23" s="2"/>
      <c r="J23" s="125"/>
    </row>
    <row r="24" spans="1:10" ht="13.9" x14ac:dyDescent="0.25">
      <c r="A24" s="130">
        <v>19</v>
      </c>
      <c r="B24" s="3" t="s">
        <v>40</v>
      </c>
      <c r="C24" s="124">
        <f t="shared" si="0"/>
        <v>1903</v>
      </c>
      <c r="D24" s="124"/>
      <c r="E24" s="2">
        <v>30450</v>
      </c>
      <c r="F24" s="125">
        <v>28547</v>
      </c>
      <c r="H24" s="124"/>
      <c r="I24" s="2"/>
      <c r="J24" s="125"/>
    </row>
    <row r="25" spans="1:10" ht="13.9" x14ac:dyDescent="0.25">
      <c r="A25" s="130">
        <v>20</v>
      </c>
      <c r="B25" s="3" t="s">
        <v>54</v>
      </c>
      <c r="C25" s="124">
        <f t="shared" si="0"/>
        <v>1832</v>
      </c>
      <c r="D25" s="124"/>
      <c r="E25" s="2">
        <v>55116</v>
      </c>
      <c r="F25" s="125">
        <v>53284</v>
      </c>
      <c r="H25" s="124"/>
      <c r="I25" s="2"/>
      <c r="J25" s="125"/>
    </row>
    <row r="26" spans="1:10" ht="13.9" x14ac:dyDescent="0.25">
      <c r="A26" s="130">
        <v>21</v>
      </c>
      <c r="B26" s="3" t="s">
        <v>487</v>
      </c>
      <c r="C26" s="124">
        <f t="shared" si="0"/>
        <v>1825</v>
      </c>
      <c r="D26" s="124"/>
      <c r="E26" s="124">
        <v>47534</v>
      </c>
      <c r="F26" s="124">
        <v>45709</v>
      </c>
      <c r="H26" s="124"/>
      <c r="I26" s="124"/>
      <c r="J26" s="124"/>
    </row>
    <row r="27" spans="1:10" ht="13.9" x14ac:dyDescent="0.25">
      <c r="A27" s="130">
        <v>22</v>
      </c>
      <c r="B27" s="3" t="s">
        <v>234</v>
      </c>
      <c r="C27" s="124">
        <f t="shared" si="0"/>
        <v>1764</v>
      </c>
      <c r="D27" s="124"/>
      <c r="E27" s="124">
        <v>22742</v>
      </c>
      <c r="F27" s="125">
        <v>20978</v>
      </c>
      <c r="H27" s="124"/>
      <c r="I27" s="124"/>
      <c r="J27" s="125"/>
    </row>
    <row r="28" spans="1:10" ht="13.9" x14ac:dyDescent="0.25">
      <c r="A28" s="130">
        <v>23</v>
      </c>
      <c r="B28" s="3" t="s">
        <v>294</v>
      </c>
      <c r="C28" s="124">
        <f t="shared" si="0"/>
        <v>1749</v>
      </c>
      <c r="D28" s="124"/>
      <c r="E28" s="2">
        <v>101668</v>
      </c>
      <c r="F28" s="125">
        <v>99919</v>
      </c>
      <c r="H28" s="124"/>
      <c r="I28" s="2"/>
      <c r="J28" s="125"/>
    </row>
    <row r="29" spans="1:10" ht="13.9" x14ac:dyDescent="0.25">
      <c r="A29" s="130">
        <v>24</v>
      </c>
      <c r="B29" s="3" t="s">
        <v>65</v>
      </c>
      <c r="C29" s="124">
        <f t="shared" si="0"/>
        <v>1715</v>
      </c>
      <c r="D29" s="124"/>
      <c r="E29" s="2">
        <v>86154</v>
      </c>
      <c r="F29" s="125">
        <v>84439</v>
      </c>
      <c r="H29" s="124"/>
      <c r="I29" s="2"/>
      <c r="J29" s="125"/>
    </row>
    <row r="30" spans="1:10" ht="13.9" x14ac:dyDescent="0.25">
      <c r="A30" s="130">
        <v>25</v>
      </c>
      <c r="B30" s="3" t="s">
        <v>48</v>
      </c>
      <c r="C30" s="124">
        <f t="shared" si="0"/>
        <v>1606</v>
      </c>
      <c r="D30" s="124"/>
      <c r="E30" s="2">
        <v>142374</v>
      </c>
      <c r="F30" s="125">
        <v>140768</v>
      </c>
      <c r="H30" s="124"/>
      <c r="I30" s="2"/>
      <c r="J30" s="125"/>
    </row>
    <row r="31" spans="1:10" ht="13.9" x14ac:dyDescent="0.25">
      <c r="A31" s="130">
        <v>26</v>
      </c>
      <c r="B31" s="3" t="s">
        <v>41</v>
      </c>
      <c r="C31" s="124">
        <f t="shared" si="0"/>
        <v>1585</v>
      </c>
      <c r="D31" s="124"/>
      <c r="E31" s="2">
        <v>122681</v>
      </c>
      <c r="F31" s="125">
        <v>121096</v>
      </c>
      <c r="H31" s="124"/>
      <c r="I31" s="2"/>
      <c r="J31" s="125"/>
    </row>
    <row r="32" spans="1:10" ht="13.9" x14ac:dyDescent="0.25">
      <c r="A32" s="130">
        <v>27</v>
      </c>
      <c r="B32" s="3" t="s">
        <v>149</v>
      </c>
      <c r="C32" s="124">
        <f t="shared" si="0"/>
        <v>1502</v>
      </c>
      <c r="D32" s="124"/>
      <c r="E32" s="2">
        <v>7604</v>
      </c>
      <c r="F32" s="125">
        <v>6102</v>
      </c>
      <c r="H32" s="124"/>
      <c r="I32" s="2"/>
      <c r="J32" s="125"/>
    </row>
    <row r="33" spans="1:10" ht="13.9" x14ac:dyDescent="0.25">
      <c r="A33" s="130">
        <v>28</v>
      </c>
      <c r="B33" s="3" t="s">
        <v>254</v>
      </c>
      <c r="C33" s="124">
        <f t="shared" si="0"/>
        <v>1495</v>
      </c>
      <c r="D33" s="124"/>
      <c r="E33" s="2">
        <v>36063</v>
      </c>
      <c r="F33" s="125">
        <v>34568</v>
      </c>
      <c r="H33" s="124"/>
      <c r="I33" s="2"/>
      <c r="J33" s="125"/>
    </row>
    <row r="34" spans="1:10" ht="13.9" x14ac:dyDescent="0.25">
      <c r="A34" s="130">
        <v>29</v>
      </c>
      <c r="B34" s="3" t="s">
        <v>199</v>
      </c>
      <c r="C34" s="124">
        <f t="shared" si="0"/>
        <v>1477</v>
      </c>
      <c r="D34" s="124"/>
      <c r="E34" s="2">
        <v>37239</v>
      </c>
      <c r="F34" s="125">
        <v>35762</v>
      </c>
      <c r="H34" s="124"/>
      <c r="I34" s="2"/>
      <c r="J34" s="125"/>
    </row>
    <row r="35" spans="1:10" ht="13.9" x14ac:dyDescent="0.25">
      <c r="A35" s="130">
        <v>30</v>
      </c>
      <c r="B35" s="3" t="s">
        <v>55</v>
      </c>
      <c r="C35" s="124">
        <f t="shared" si="0"/>
        <v>1437</v>
      </c>
      <c r="D35" s="124"/>
      <c r="E35" s="2">
        <v>123478</v>
      </c>
      <c r="F35" s="125">
        <v>122041</v>
      </c>
      <c r="H35" s="124"/>
      <c r="I35" s="2"/>
      <c r="J35" s="125"/>
    </row>
    <row r="36" spans="1:10" ht="13.9" x14ac:dyDescent="0.25">
      <c r="A36" s="130">
        <v>31</v>
      </c>
      <c r="B36" s="3" t="s">
        <v>493</v>
      </c>
      <c r="C36" s="124">
        <f t="shared" si="0"/>
        <v>1401</v>
      </c>
      <c r="D36" s="124"/>
      <c r="E36" s="124">
        <v>60313</v>
      </c>
      <c r="F36" s="124">
        <v>58912</v>
      </c>
      <c r="H36" s="124"/>
      <c r="I36" s="124"/>
      <c r="J36" s="124"/>
    </row>
    <row r="37" spans="1:10" ht="13.9" x14ac:dyDescent="0.25">
      <c r="A37" s="130">
        <v>32</v>
      </c>
      <c r="B37" s="3" t="s">
        <v>251</v>
      </c>
      <c r="C37" s="124">
        <f t="shared" si="0"/>
        <v>1368</v>
      </c>
      <c r="D37" s="124"/>
      <c r="E37" s="2">
        <v>36947</v>
      </c>
      <c r="F37" s="125">
        <v>35579</v>
      </c>
      <c r="H37" s="124"/>
      <c r="I37" s="2"/>
      <c r="J37" s="125"/>
    </row>
    <row r="38" spans="1:10" ht="13.9" x14ac:dyDescent="0.25">
      <c r="A38" s="130">
        <v>33</v>
      </c>
      <c r="B38" s="3" t="s">
        <v>355</v>
      </c>
      <c r="C38" s="124">
        <f t="shared" si="0"/>
        <v>1317</v>
      </c>
      <c r="D38" s="124"/>
      <c r="E38" s="2">
        <v>58674</v>
      </c>
      <c r="F38" s="125">
        <v>57357</v>
      </c>
      <c r="H38" s="124"/>
      <c r="I38" s="2"/>
      <c r="J38" s="125"/>
    </row>
    <row r="39" spans="1:10" ht="13.9" x14ac:dyDescent="0.25">
      <c r="A39" s="130">
        <v>34</v>
      </c>
      <c r="B39" s="3" t="s">
        <v>98</v>
      </c>
      <c r="C39" s="124">
        <f t="shared" si="0"/>
        <v>1270</v>
      </c>
      <c r="D39" s="124"/>
      <c r="E39" s="2">
        <v>76450</v>
      </c>
      <c r="F39" s="125">
        <v>75180</v>
      </c>
      <c r="H39" s="124"/>
      <c r="I39" s="2"/>
      <c r="J39" s="125"/>
    </row>
    <row r="40" spans="1:10" ht="13.9" x14ac:dyDescent="0.25">
      <c r="A40" s="130">
        <v>35</v>
      </c>
      <c r="B40" s="3" t="s">
        <v>243</v>
      </c>
      <c r="C40" s="124">
        <f t="shared" si="0"/>
        <v>1263</v>
      </c>
      <c r="D40" s="124"/>
      <c r="E40" s="2">
        <v>42805</v>
      </c>
      <c r="F40" s="125">
        <v>41542</v>
      </c>
      <c r="H40" s="124"/>
      <c r="I40" s="2"/>
      <c r="J40" s="125"/>
    </row>
    <row r="41" spans="1:10" ht="13.9" x14ac:dyDescent="0.25">
      <c r="A41" s="130">
        <v>36</v>
      </c>
      <c r="B41" s="3" t="s">
        <v>56</v>
      </c>
      <c r="C41" s="124">
        <f t="shared" si="0"/>
        <v>1246</v>
      </c>
      <c r="D41" s="124"/>
      <c r="E41" s="2">
        <v>42269</v>
      </c>
      <c r="F41" s="125">
        <v>41023</v>
      </c>
      <c r="H41" s="124"/>
      <c r="I41" s="2"/>
      <c r="J41" s="125"/>
    </row>
    <row r="42" spans="1:10" ht="13.9" x14ac:dyDescent="0.25">
      <c r="A42" s="130">
        <v>37</v>
      </c>
      <c r="B42" s="3" t="s">
        <v>362</v>
      </c>
      <c r="C42" s="124">
        <f t="shared" si="0"/>
        <v>1231</v>
      </c>
      <c r="D42" s="124"/>
      <c r="E42" s="2">
        <v>34573</v>
      </c>
      <c r="F42" s="125">
        <v>33342</v>
      </c>
      <c r="H42" s="124"/>
      <c r="I42" s="2"/>
      <c r="J42" s="125"/>
    </row>
    <row r="43" spans="1:10" ht="13.9" x14ac:dyDescent="0.25">
      <c r="A43" s="130">
        <v>38</v>
      </c>
      <c r="B43" s="3" t="s">
        <v>167</v>
      </c>
      <c r="C43" s="124">
        <f t="shared" si="0"/>
        <v>1215</v>
      </c>
      <c r="D43" s="124"/>
      <c r="E43" s="2">
        <v>45129</v>
      </c>
      <c r="F43" s="125">
        <v>43914</v>
      </c>
      <c r="H43" s="124"/>
      <c r="I43" s="2"/>
      <c r="J43" s="125"/>
    </row>
    <row r="44" spans="1:10" ht="13.9" x14ac:dyDescent="0.25">
      <c r="A44" s="130">
        <v>39</v>
      </c>
      <c r="B44" s="3" t="s">
        <v>273</v>
      </c>
      <c r="C44" s="124">
        <f t="shared" si="0"/>
        <v>1181</v>
      </c>
      <c r="D44" s="124"/>
      <c r="E44" s="2">
        <v>56337</v>
      </c>
      <c r="F44" s="125">
        <v>55156</v>
      </c>
      <c r="H44" s="124"/>
      <c r="I44" s="2"/>
      <c r="J44" s="125"/>
    </row>
    <row r="45" spans="1:10" ht="13.9" x14ac:dyDescent="0.25">
      <c r="A45" s="130">
        <v>40</v>
      </c>
      <c r="B45" s="3" t="s">
        <v>203</v>
      </c>
      <c r="C45" s="124">
        <f t="shared" si="0"/>
        <v>1155</v>
      </c>
      <c r="D45" s="124"/>
      <c r="E45" s="2">
        <v>41441</v>
      </c>
      <c r="F45" s="125">
        <v>40286</v>
      </c>
      <c r="H45" s="124"/>
      <c r="I45" s="2"/>
      <c r="J45" s="125"/>
    </row>
    <row r="46" spans="1:10" x14ac:dyDescent="0.2">
      <c r="A46" s="130">
        <v>41</v>
      </c>
      <c r="B46" s="3" t="s">
        <v>486</v>
      </c>
      <c r="C46" s="124">
        <f t="shared" si="0"/>
        <v>1109</v>
      </c>
      <c r="D46" s="124"/>
      <c r="E46" s="2">
        <v>47885</v>
      </c>
      <c r="F46" s="125">
        <v>46776</v>
      </c>
      <c r="H46" s="124"/>
      <c r="I46" s="2"/>
      <c r="J46" s="125"/>
    </row>
    <row r="47" spans="1:10" x14ac:dyDescent="0.2">
      <c r="A47" s="130">
        <v>42</v>
      </c>
      <c r="B47" s="3" t="s">
        <v>154</v>
      </c>
      <c r="C47" s="124">
        <f t="shared" si="0"/>
        <v>1085</v>
      </c>
      <c r="D47" s="124"/>
      <c r="E47" s="2">
        <v>29827</v>
      </c>
      <c r="F47" s="125">
        <v>28742</v>
      </c>
      <c r="H47" s="124"/>
      <c r="I47" s="2"/>
      <c r="J47" s="125"/>
    </row>
    <row r="48" spans="1:10" x14ac:dyDescent="0.2">
      <c r="A48" s="130">
        <v>43</v>
      </c>
      <c r="B48" s="3" t="s">
        <v>260</v>
      </c>
      <c r="C48" s="124">
        <f t="shared" si="0"/>
        <v>1021</v>
      </c>
      <c r="D48" s="124"/>
      <c r="E48" s="2">
        <v>85413</v>
      </c>
      <c r="F48" s="125">
        <v>84392</v>
      </c>
      <c r="H48" s="124"/>
      <c r="I48" s="2"/>
      <c r="J48" s="125"/>
    </row>
    <row r="49" spans="1:10" x14ac:dyDescent="0.2">
      <c r="A49" s="130">
        <v>44</v>
      </c>
      <c r="B49" s="3" t="s">
        <v>293</v>
      </c>
      <c r="C49" s="124">
        <f t="shared" si="0"/>
        <v>1006</v>
      </c>
      <c r="D49" s="124"/>
      <c r="E49" s="2">
        <v>57514</v>
      </c>
      <c r="F49" s="125">
        <v>56508</v>
      </c>
      <c r="H49" s="124"/>
      <c r="I49" s="2"/>
      <c r="J49" s="125"/>
    </row>
    <row r="50" spans="1:10" x14ac:dyDescent="0.2">
      <c r="A50" s="130">
        <v>45</v>
      </c>
      <c r="B50" s="3" t="s">
        <v>264</v>
      </c>
      <c r="C50" s="124">
        <f t="shared" si="0"/>
        <v>973</v>
      </c>
      <c r="D50" s="124"/>
      <c r="E50" s="2">
        <v>61495</v>
      </c>
      <c r="F50" s="125">
        <v>60522</v>
      </c>
      <c r="H50" s="124"/>
      <c r="I50" s="2"/>
      <c r="J50" s="125"/>
    </row>
    <row r="51" spans="1:10" x14ac:dyDescent="0.2">
      <c r="A51" s="130">
        <v>46</v>
      </c>
      <c r="B51" s="3" t="s">
        <v>58</v>
      </c>
      <c r="C51" s="124">
        <f t="shared" si="0"/>
        <v>910</v>
      </c>
      <c r="D51" s="124"/>
      <c r="E51" s="2">
        <v>24872</v>
      </c>
      <c r="F51" s="125">
        <v>23962</v>
      </c>
      <c r="H51" s="124"/>
      <c r="I51" s="2"/>
      <c r="J51" s="125"/>
    </row>
    <row r="52" spans="1:10" x14ac:dyDescent="0.2">
      <c r="A52" s="130">
        <v>47</v>
      </c>
      <c r="B52" s="3" t="s">
        <v>485</v>
      </c>
      <c r="C52" s="124">
        <f t="shared" si="0"/>
        <v>896</v>
      </c>
      <c r="D52" s="124"/>
      <c r="E52" s="124">
        <v>77101</v>
      </c>
      <c r="F52" s="124">
        <v>76205</v>
      </c>
      <c r="H52" s="124"/>
      <c r="I52" s="124"/>
      <c r="J52" s="124"/>
    </row>
    <row r="53" spans="1:10" x14ac:dyDescent="0.2">
      <c r="A53" s="130">
        <v>48</v>
      </c>
      <c r="B53" s="3" t="s">
        <v>43</v>
      </c>
      <c r="C53" s="124">
        <f t="shared" si="0"/>
        <v>856</v>
      </c>
      <c r="D53" s="124"/>
      <c r="E53" s="2">
        <v>92848</v>
      </c>
      <c r="F53" s="125">
        <v>91992</v>
      </c>
      <c r="H53" s="124"/>
      <c r="I53" s="2"/>
      <c r="J53" s="125"/>
    </row>
    <row r="54" spans="1:10" x14ac:dyDescent="0.2">
      <c r="A54" s="130">
        <v>49</v>
      </c>
      <c r="B54" s="3" t="s">
        <v>376</v>
      </c>
      <c r="C54" s="124">
        <f t="shared" si="0"/>
        <v>854</v>
      </c>
      <c r="D54" s="124"/>
      <c r="E54" s="2">
        <v>61859</v>
      </c>
      <c r="F54" s="125">
        <v>61005</v>
      </c>
      <c r="H54" s="124"/>
      <c r="I54" s="2"/>
      <c r="J54" s="125"/>
    </row>
    <row r="55" spans="1:10" x14ac:dyDescent="0.2">
      <c r="A55" s="130">
        <v>50</v>
      </c>
      <c r="B55" s="3" t="s">
        <v>185</v>
      </c>
      <c r="C55" s="124">
        <f t="shared" si="0"/>
        <v>843</v>
      </c>
      <c r="D55" s="124"/>
      <c r="E55" s="2">
        <v>50389</v>
      </c>
      <c r="F55" s="125">
        <v>49546</v>
      </c>
      <c r="H55" s="124"/>
      <c r="I55" s="2"/>
      <c r="J55" s="125"/>
    </row>
    <row r="56" spans="1:10" x14ac:dyDescent="0.2">
      <c r="A56" s="130">
        <v>51</v>
      </c>
      <c r="B56" s="3" t="s">
        <v>287</v>
      </c>
      <c r="C56" s="124">
        <f t="shared" si="0"/>
        <v>841</v>
      </c>
      <c r="D56" s="124"/>
      <c r="E56" s="124">
        <v>19769</v>
      </c>
      <c r="F56" s="125">
        <v>18928</v>
      </c>
      <c r="H56" s="124"/>
      <c r="I56" s="124"/>
      <c r="J56" s="125"/>
    </row>
    <row r="57" spans="1:10" x14ac:dyDescent="0.2">
      <c r="A57" s="130">
        <v>52</v>
      </c>
      <c r="B57" s="3" t="s">
        <v>337</v>
      </c>
      <c r="C57" s="124">
        <f t="shared" si="0"/>
        <v>778</v>
      </c>
      <c r="D57" s="124"/>
      <c r="E57" s="2">
        <v>98200</v>
      </c>
      <c r="F57" s="125">
        <v>97422</v>
      </c>
      <c r="H57" s="124"/>
      <c r="I57" s="2"/>
      <c r="J57" s="125"/>
    </row>
    <row r="58" spans="1:10" x14ac:dyDescent="0.2">
      <c r="A58" s="130">
        <v>53</v>
      </c>
      <c r="B58" s="3" t="s">
        <v>38</v>
      </c>
      <c r="C58" s="124">
        <f t="shared" si="0"/>
        <v>763</v>
      </c>
      <c r="D58" s="124"/>
      <c r="E58" s="2">
        <v>19118</v>
      </c>
      <c r="F58" s="125">
        <v>18355</v>
      </c>
      <c r="H58" s="124"/>
      <c r="I58" s="2"/>
      <c r="J58" s="125"/>
    </row>
    <row r="59" spans="1:10" x14ac:dyDescent="0.2">
      <c r="A59" s="130">
        <v>54</v>
      </c>
      <c r="B59" s="3" t="s">
        <v>193</v>
      </c>
      <c r="C59" s="124">
        <f t="shared" si="0"/>
        <v>726</v>
      </c>
      <c r="D59" s="124"/>
      <c r="E59" s="2">
        <v>57041</v>
      </c>
      <c r="F59" s="125">
        <v>56315</v>
      </c>
      <c r="H59" s="124"/>
      <c r="I59" s="2"/>
      <c r="J59" s="125"/>
    </row>
    <row r="60" spans="1:10" x14ac:dyDescent="0.2">
      <c r="A60" s="130">
        <v>55</v>
      </c>
      <c r="B60" s="3" t="s">
        <v>236</v>
      </c>
      <c r="C60" s="124">
        <f t="shared" si="0"/>
        <v>687</v>
      </c>
      <c r="D60" s="124"/>
      <c r="E60" s="124">
        <v>20194</v>
      </c>
      <c r="F60" s="125">
        <v>19507</v>
      </c>
      <c r="H60" s="124"/>
      <c r="I60" s="124"/>
      <c r="J60" s="125"/>
    </row>
    <row r="61" spans="1:10" x14ac:dyDescent="0.2">
      <c r="A61" s="130">
        <v>56</v>
      </c>
      <c r="B61" s="3" t="s">
        <v>66</v>
      </c>
      <c r="C61" s="124">
        <f t="shared" si="0"/>
        <v>675</v>
      </c>
      <c r="D61" s="124"/>
      <c r="E61" s="2">
        <v>61102</v>
      </c>
      <c r="F61" s="125">
        <v>60427</v>
      </c>
      <c r="H61" s="124"/>
      <c r="I61" s="2"/>
      <c r="J61" s="125"/>
    </row>
    <row r="62" spans="1:10" x14ac:dyDescent="0.2">
      <c r="A62" s="130">
        <v>57</v>
      </c>
      <c r="B62" s="3" t="s">
        <v>379</v>
      </c>
      <c r="C62" s="124">
        <f t="shared" si="0"/>
        <v>669</v>
      </c>
      <c r="D62" s="124"/>
      <c r="E62" s="2">
        <v>27700</v>
      </c>
      <c r="F62" s="125">
        <v>27031</v>
      </c>
      <c r="H62" s="124"/>
      <c r="I62" s="2"/>
      <c r="J62" s="125"/>
    </row>
    <row r="63" spans="1:10" x14ac:dyDescent="0.2">
      <c r="A63" s="130">
        <v>58</v>
      </c>
      <c r="B63" s="3" t="s">
        <v>495</v>
      </c>
      <c r="C63" s="124">
        <f t="shared" si="0"/>
        <v>668</v>
      </c>
      <c r="D63" s="124"/>
      <c r="E63" s="124">
        <v>49108</v>
      </c>
      <c r="F63" s="124">
        <v>48440</v>
      </c>
      <c r="H63" s="124"/>
      <c r="I63" s="124"/>
      <c r="J63" s="124"/>
    </row>
    <row r="64" spans="1:10" x14ac:dyDescent="0.2">
      <c r="A64" s="130">
        <v>59</v>
      </c>
      <c r="B64" s="3" t="s">
        <v>358</v>
      </c>
      <c r="C64" s="124">
        <f t="shared" si="0"/>
        <v>663</v>
      </c>
      <c r="D64" s="124"/>
      <c r="E64" s="2">
        <v>42159</v>
      </c>
      <c r="F64" s="125">
        <v>41496</v>
      </c>
      <c r="H64" s="124"/>
      <c r="I64" s="2"/>
      <c r="J64" s="125"/>
    </row>
    <row r="65" spans="1:10" x14ac:dyDescent="0.2">
      <c r="A65" s="130">
        <v>60</v>
      </c>
      <c r="B65" s="3" t="s">
        <v>57</v>
      </c>
      <c r="C65" s="124">
        <f t="shared" si="0"/>
        <v>657</v>
      </c>
      <c r="D65" s="124"/>
      <c r="E65" s="2">
        <v>42020</v>
      </c>
      <c r="F65" s="125">
        <v>41363</v>
      </c>
      <c r="H65" s="124"/>
      <c r="I65" s="2"/>
      <c r="J65" s="125"/>
    </row>
    <row r="66" spans="1:10" x14ac:dyDescent="0.2">
      <c r="A66" s="130">
        <v>61</v>
      </c>
      <c r="B66" s="3" t="s">
        <v>386</v>
      </c>
      <c r="C66" s="124">
        <f t="shared" si="0"/>
        <v>627</v>
      </c>
      <c r="D66" s="124"/>
      <c r="E66" s="2">
        <v>11226</v>
      </c>
      <c r="F66" s="125">
        <v>10599</v>
      </c>
      <c r="H66" s="124"/>
      <c r="I66" s="2"/>
      <c r="J66" s="125"/>
    </row>
    <row r="67" spans="1:10" x14ac:dyDescent="0.2">
      <c r="A67" s="130">
        <v>62</v>
      </c>
      <c r="B67" s="3" t="s">
        <v>46</v>
      </c>
      <c r="C67" s="124">
        <f t="shared" si="0"/>
        <v>619</v>
      </c>
      <c r="D67" s="124"/>
      <c r="E67" s="2">
        <v>37732</v>
      </c>
      <c r="F67" s="125">
        <v>37113</v>
      </c>
      <c r="H67" s="124"/>
      <c r="I67" s="2"/>
      <c r="J67" s="125"/>
    </row>
    <row r="68" spans="1:10" x14ac:dyDescent="0.2">
      <c r="A68" s="130">
        <v>63</v>
      </c>
      <c r="B68" s="3" t="s">
        <v>205</v>
      </c>
      <c r="C68" s="124">
        <f t="shared" si="0"/>
        <v>605</v>
      </c>
      <c r="D68" s="124"/>
      <c r="E68" s="2">
        <v>11850</v>
      </c>
      <c r="F68" s="125">
        <v>11245</v>
      </c>
      <c r="H68" s="124"/>
      <c r="I68" s="2"/>
      <c r="J68" s="125"/>
    </row>
    <row r="69" spans="1:10" x14ac:dyDescent="0.2">
      <c r="A69" s="130">
        <v>64</v>
      </c>
      <c r="B69" s="3" t="s">
        <v>356</v>
      </c>
      <c r="C69" s="124">
        <f t="shared" si="0"/>
        <v>600</v>
      </c>
      <c r="D69" s="124"/>
      <c r="E69" s="2">
        <v>52517</v>
      </c>
      <c r="F69" s="125">
        <v>51917</v>
      </c>
      <c r="H69" s="124"/>
      <c r="I69" s="2"/>
      <c r="J69" s="125"/>
    </row>
    <row r="70" spans="1:10" x14ac:dyDescent="0.2">
      <c r="A70" s="130">
        <v>65</v>
      </c>
      <c r="B70" s="3" t="s">
        <v>216</v>
      </c>
      <c r="C70" s="124">
        <f t="shared" ref="C70:C105" si="1">E70-F70</f>
        <v>590</v>
      </c>
      <c r="D70" s="124"/>
      <c r="E70" s="2">
        <v>42113</v>
      </c>
      <c r="F70" s="125">
        <v>41523</v>
      </c>
      <c r="H70" s="124"/>
      <c r="I70" s="2"/>
      <c r="J70" s="125"/>
    </row>
    <row r="71" spans="1:10" x14ac:dyDescent="0.2">
      <c r="A71" s="130">
        <v>66</v>
      </c>
      <c r="B71" s="3" t="s">
        <v>50</v>
      </c>
      <c r="C71" s="124">
        <f t="shared" si="1"/>
        <v>575</v>
      </c>
      <c r="D71" s="124"/>
      <c r="E71" s="2">
        <v>33168</v>
      </c>
      <c r="F71" s="125">
        <v>32593</v>
      </c>
      <c r="H71" s="124"/>
      <c r="I71" s="2"/>
      <c r="J71" s="125"/>
    </row>
    <row r="72" spans="1:10" x14ac:dyDescent="0.2">
      <c r="A72" s="130">
        <v>67</v>
      </c>
      <c r="B72" s="3" t="s">
        <v>315</v>
      </c>
      <c r="C72" s="124">
        <f t="shared" si="1"/>
        <v>574</v>
      </c>
      <c r="D72" s="124"/>
      <c r="E72" s="2">
        <v>49653</v>
      </c>
      <c r="F72" s="125">
        <v>49079</v>
      </c>
      <c r="H72" s="124"/>
      <c r="I72" s="2"/>
      <c r="J72" s="125"/>
    </row>
    <row r="73" spans="1:10" x14ac:dyDescent="0.2">
      <c r="A73" s="130">
        <v>68</v>
      </c>
      <c r="B73" s="3" t="s">
        <v>220</v>
      </c>
      <c r="C73" s="124">
        <f t="shared" si="1"/>
        <v>563</v>
      </c>
      <c r="D73" s="124"/>
      <c r="E73" s="2">
        <v>21395</v>
      </c>
      <c r="F73" s="125">
        <v>20832</v>
      </c>
      <c r="H73" s="124"/>
      <c r="I73" s="2"/>
      <c r="J73" s="125"/>
    </row>
    <row r="74" spans="1:10" x14ac:dyDescent="0.2">
      <c r="A74" s="130">
        <v>69</v>
      </c>
      <c r="B74" s="3" t="s">
        <v>239</v>
      </c>
      <c r="C74" s="124">
        <f t="shared" si="1"/>
        <v>560</v>
      </c>
      <c r="D74" s="124"/>
      <c r="E74" s="124">
        <v>13309</v>
      </c>
      <c r="F74" s="125">
        <v>12749</v>
      </c>
      <c r="H74" s="124"/>
      <c r="I74" s="124"/>
      <c r="J74" s="125"/>
    </row>
    <row r="75" spans="1:10" x14ac:dyDescent="0.2">
      <c r="A75" s="130">
        <v>70</v>
      </c>
      <c r="B75" s="3" t="s">
        <v>261</v>
      </c>
      <c r="C75" s="124">
        <f t="shared" si="1"/>
        <v>524</v>
      </c>
      <c r="D75" s="124"/>
      <c r="E75" s="2">
        <v>68741</v>
      </c>
      <c r="F75" s="125">
        <v>68217</v>
      </c>
      <c r="H75" s="124"/>
      <c r="I75" s="2"/>
      <c r="J75" s="125"/>
    </row>
    <row r="76" spans="1:10" x14ac:dyDescent="0.2">
      <c r="A76" s="130">
        <v>71</v>
      </c>
      <c r="B76" s="3" t="s">
        <v>340</v>
      </c>
      <c r="C76" s="124">
        <f t="shared" si="1"/>
        <v>514</v>
      </c>
      <c r="D76" s="124"/>
      <c r="E76" s="2">
        <v>34388</v>
      </c>
      <c r="F76" s="125">
        <v>33874</v>
      </c>
      <c r="H76" s="124"/>
      <c r="I76" s="2"/>
      <c r="J76" s="125"/>
    </row>
    <row r="77" spans="1:10" x14ac:dyDescent="0.2">
      <c r="A77" s="130">
        <v>72</v>
      </c>
      <c r="B77" s="3" t="s">
        <v>267</v>
      </c>
      <c r="C77" s="124">
        <f t="shared" si="1"/>
        <v>506</v>
      </c>
      <c r="D77" s="124"/>
      <c r="E77" s="2">
        <v>38079</v>
      </c>
      <c r="F77" s="125">
        <v>37573</v>
      </c>
      <c r="H77" s="124"/>
      <c r="I77" s="2"/>
      <c r="J77" s="125"/>
    </row>
    <row r="78" spans="1:10" x14ac:dyDescent="0.2">
      <c r="A78" s="130">
        <v>73</v>
      </c>
      <c r="B78" s="3" t="s">
        <v>363</v>
      </c>
      <c r="C78" s="124">
        <f t="shared" si="1"/>
        <v>494</v>
      </c>
      <c r="D78" s="124"/>
      <c r="E78" s="2">
        <v>54064</v>
      </c>
      <c r="F78" s="125">
        <v>53570</v>
      </c>
      <c r="H78" s="124"/>
      <c r="I78" s="2"/>
      <c r="J78" s="125"/>
    </row>
    <row r="79" spans="1:10" x14ac:dyDescent="0.2">
      <c r="A79" s="130">
        <v>74</v>
      </c>
      <c r="B79" s="3" t="s">
        <v>33</v>
      </c>
      <c r="C79" s="124">
        <f t="shared" si="1"/>
        <v>491</v>
      </c>
      <c r="D79" s="124"/>
      <c r="E79" s="2">
        <v>103681</v>
      </c>
      <c r="F79" s="125">
        <v>103190</v>
      </c>
      <c r="H79" s="124"/>
      <c r="I79" s="2"/>
      <c r="J79" s="125"/>
    </row>
    <row r="80" spans="1:10" x14ac:dyDescent="0.2">
      <c r="A80" s="130">
        <v>75</v>
      </c>
      <c r="B80" s="3" t="s">
        <v>60</v>
      </c>
      <c r="C80" s="124">
        <f t="shared" si="1"/>
        <v>489</v>
      </c>
      <c r="D80" s="124"/>
      <c r="E80" s="2">
        <v>155239</v>
      </c>
      <c r="F80" s="125">
        <v>154750</v>
      </c>
      <c r="H80" s="124"/>
      <c r="I80" s="2"/>
      <c r="J80" s="125"/>
    </row>
    <row r="81" spans="1:10" x14ac:dyDescent="0.2">
      <c r="A81" s="130">
        <v>76</v>
      </c>
      <c r="B81" s="3" t="s">
        <v>44</v>
      </c>
      <c r="C81" s="124">
        <f t="shared" si="1"/>
        <v>488</v>
      </c>
      <c r="D81" s="124"/>
      <c r="E81" s="2">
        <v>75506</v>
      </c>
      <c r="F81" s="125">
        <v>75018</v>
      </c>
      <c r="H81" s="124"/>
      <c r="I81" s="2"/>
      <c r="J81" s="125"/>
    </row>
    <row r="82" spans="1:10" x14ac:dyDescent="0.2">
      <c r="A82" s="130">
        <v>77</v>
      </c>
      <c r="B82" s="3" t="s">
        <v>387</v>
      </c>
      <c r="C82" s="124">
        <f t="shared" si="1"/>
        <v>475</v>
      </c>
      <c r="D82" s="124"/>
      <c r="E82" s="2">
        <v>38612</v>
      </c>
      <c r="F82" s="125">
        <v>38137</v>
      </c>
      <c r="H82" s="124"/>
      <c r="I82" s="2"/>
      <c r="J82" s="125"/>
    </row>
    <row r="83" spans="1:10" x14ac:dyDescent="0.2">
      <c r="A83" s="130">
        <v>78</v>
      </c>
      <c r="B83" s="3" t="s">
        <v>200</v>
      </c>
      <c r="C83" s="124">
        <f t="shared" si="1"/>
        <v>463</v>
      </c>
      <c r="D83" s="124"/>
      <c r="E83" s="2">
        <v>2976</v>
      </c>
      <c r="F83" s="125">
        <v>2513</v>
      </c>
      <c r="H83" s="124"/>
      <c r="I83" s="2"/>
      <c r="J83" s="125"/>
    </row>
    <row r="84" spans="1:10" x14ac:dyDescent="0.2">
      <c r="A84" s="130">
        <v>79</v>
      </c>
      <c r="B84" s="3" t="s">
        <v>395</v>
      </c>
      <c r="C84" s="124">
        <f t="shared" si="1"/>
        <v>422</v>
      </c>
      <c r="D84" s="124"/>
      <c r="E84" s="124">
        <v>2209</v>
      </c>
      <c r="F84" s="125">
        <v>1787</v>
      </c>
      <c r="H84" s="124"/>
      <c r="I84" s="124"/>
      <c r="J84" s="125"/>
    </row>
    <row r="85" spans="1:10" x14ac:dyDescent="0.2">
      <c r="A85" s="130">
        <v>80</v>
      </c>
      <c r="B85" s="3" t="s">
        <v>300</v>
      </c>
      <c r="C85" s="124">
        <f t="shared" si="1"/>
        <v>414</v>
      </c>
      <c r="D85" s="124"/>
      <c r="E85" s="124">
        <v>13702</v>
      </c>
      <c r="F85" s="125">
        <v>13288</v>
      </c>
      <c r="H85" s="124"/>
      <c r="I85" s="124"/>
      <c r="J85" s="125"/>
    </row>
    <row r="86" spans="1:10" x14ac:dyDescent="0.2">
      <c r="A86" s="130">
        <v>81</v>
      </c>
      <c r="B86" s="3" t="s">
        <v>39</v>
      </c>
      <c r="C86" s="124">
        <f t="shared" si="1"/>
        <v>404</v>
      </c>
      <c r="D86" s="124"/>
      <c r="E86" s="2">
        <v>53313</v>
      </c>
      <c r="F86" s="125">
        <v>52909</v>
      </c>
      <c r="H86" s="124"/>
      <c r="I86" s="2"/>
      <c r="J86" s="125"/>
    </row>
    <row r="87" spans="1:10" x14ac:dyDescent="0.2">
      <c r="A87" s="130">
        <v>82</v>
      </c>
      <c r="B87" s="3" t="s">
        <v>253</v>
      </c>
      <c r="C87" s="124">
        <f t="shared" si="1"/>
        <v>393</v>
      </c>
      <c r="D87" s="124"/>
      <c r="E87" s="124">
        <v>2855</v>
      </c>
      <c r="F87" s="125">
        <v>2462</v>
      </c>
      <c r="H87" s="124"/>
      <c r="I87" s="124"/>
      <c r="J87" s="125"/>
    </row>
    <row r="88" spans="1:10" x14ac:dyDescent="0.2">
      <c r="A88" s="130">
        <v>83</v>
      </c>
      <c r="B88" s="3" t="s">
        <v>217</v>
      </c>
      <c r="C88" s="124">
        <f t="shared" si="1"/>
        <v>391</v>
      </c>
      <c r="D88" s="124"/>
      <c r="E88" s="2">
        <v>15610</v>
      </c>
      <c r="F88" s="125">
        <v>15219</v>
      </c>
      <c r="H88" s="124"/>
      <c r="I88" s="2"/>
      <c r="J88" s="125"/>
    </row>
    <row r="89" spans="1:10" x14ac:dyDescent="0.2">
      <c r="A89" s="130">
        <v>84</v>
      </c>
      <c r="B89" s="3" t="s">
        <v>215</v>
      </c>
      <c r="C89" s="124">
        <f t="shared" si="1"/>
        <v>387</v>
      </c>
      <c r="D89" s="124"/>
      <c r="E89" s="2">
        <v>7524</v>
      </c>
      <c r="F89" s="125">
        <v>7137</v>
      </c>
      <c r="H89" s="124"/>
      <c r="I89" s="2"/>
      <c r="J89" s="125"/>
    </row>
    <row r="90" spans="1:10" x14ac:dyDescent="0.2">
      <c r="A90" s="130">
        <v>85</v>
      </c>
      <c r="B90" s="3" t="s">
        <v>129</v>
      </c>
      <c r="C90" s="124">
        <f t="shared" si="1"/>
        <v>378</v>
      </c>
      <c r="D90" s="124"/>
      <c r="E90" s="2">
        <v>24919</v>
      </c>
      <c r="F90" s="125">
        <v>24541</v>
      </c>
      <c r="H90" s="124"/>
      <c r="I90" s="2"/>
      <c r="J90" s="125"/>
    </row>
    <row r="91" spans="1:10" x14ac:dyDescent="0.2">
      <c r="A91" s="130">
        <v>86</v>
      </c>
      <c r="B91" s="3" t="s">
        <v>245</v>
      </c>
      <c r="C91" s="124">
        <f t="shared" si="1"/>
        <v>373</v>
      </c>
      <c r="D91" s="124"/>
      <c r="E91" s="2">
        <v>6361</v>
      </c>
      <c r="F91" s="125">
        <v>5988</v>
      </c>
      <c r="H91" s="124"/>
      <c r="I91" s="2"/>
      <c r="J91" s="125"/>
    </row>
    <row r="92" spans="1:10" x14ac:dyDescent="0.2">
      <c r="A92" s="130">
        <v>87</v>
      </c>
      <c r="B92" s="3" t="s">
        <v>72</v>
      </c>
      <c r="C92" s="124">
        <f t="shared" si="1"/>
        <v>343</v>
      </c>
      <c r="D92" s="124"/>
      <c r="E92" s="2">
        <v>16984</v>
      </c>
      <c r="F92" s="125">
        <v>16641</v>
      </c>
      <c r="H92" s="124"/>
      <c r="I92" s="2"/>
      <c r="J92" s="125"/>
    </row>
    <row r="93" spans="1:10" x14ac:dyDescent="0.2">
      <c r="A93" s="130">
        <v>88</v>
      </c>
      <c r="B93" s="3" t="s">
        <v>35</v>
      </c>
      <c r="C93" s="124">
        <f t="shared" si="1"/>
        <v>339</v>
      </c>
      <c r="D93" s="124"/>
      <c r="E93" s="2">
        <v>25265</v>
      </c>
      <c r="F93" s="125">
        <v>24926</v>
      </c>
      <c r="H93" s="124"/>
      <c r="I93" s="2"/>
      <c r="J93" s="125"/>
    </row>
    <row r="94" spans="1:10" x14ac:dyDescent="0.2">
      <c r="A94" s="130">
        <v>89</v>
      </c>
      <c r="B94" s="3" t="s">
        <v>390</v>
      </c>
      <c r="C94" s="124">
        <f t="shared" si="1"/>
        <v>338</v>
      </c>
      <c r="D94" s="124"/>
      <c r="E94" s="2">
        <v>56386</v>
      </c>
      <c r="F94" s="125">
        <v>56048</v>
      </c>
      <c r="H94" s="124"/>
      <c r="I94" s="2"/>
      <c r="J94" s="125"/>
    </row>
    <row r="95" spans="1:10" x14ac:dyDescent="0.2">
      <c r="A95" s="130">
        <v>90</v>
      </c>
      <c r="B95" s="3" t="s">
        <v>157</v>
      </c>
      <c r="C95" s="124">
        <f t="shared" si="1"/>
        <v>331</v>
      </c>
      <c r="D95" s="124"/>
      <c r="E95" s="2">
        <v>9060</v>
      </c>
      <c r="F95" s="125">
        <v>8729</v>
      </c>
      <c r="H95" s="124"/>
      <c r="I95" s="2"/>
      <c r="J95" s="125"/>
    </row>
    <row r="96" spans="1:10" x14ac:dyDescent="0.2">
      <c r="A96" s="130">
        <v>91</v>
      </c>
      <c r="B96" s="3" t="s">
        <v>384</v>
      </c>
      <c r="C96" s="124">
        <f t="shared" si="1"/>
        <v>328</v>
      </c>
      <c r="D96" s="124"/>
      <c r="E96" s="2">
        <v>22792</v>
      </c>
      <c r="F96" s="125">
        <v>22464</v>
      </c>
      <c r="H96" s="124"/>
      <c r="I96" s="2"/>
      <c r="J96" s="125"/>
    </row>
    <row r="97" spans="1:10" x14ac:dyDescent="0.2">
      <c r="A97" s="130">
        <v>92</v>
      </c>
      <c r="B97" s="3" t="s">
        <v>164</v>
      </c>
      <c r="C97" s="124">
        <f t="shared" si="1"/>
        <v>323</v>
      </c>
      <c r="D97" s="124"/>
      <c r="E97" s="2">
        <v>12693</v>
      </c>
      <c r="F97" s="125">
        <v>12370</v>
      </c>
      <c r="H97" s="124"/>
      <c r="I97" s="2"/>
      <c r="J97" s="125"/>
    </row>
    <row r="98" spans="1:10" x14ac:dyDescent="0.2">
      <c r="A98" s="130">
        <v>93</v>
      </c>
      <c r="B98" s="3" t="s">
        <v>354</v>
      </c>
      <c r="C98" s="124">
        <f t="shared" si="1"/>
        <v>313</v>
      </c>
      <c r="D98" s="124"/>
      <c r="E98" s="2">
        <v>9139</v>
      </c>
      <c r="F98" s="125">
        <v>8826</v>
      </c>
      <c r="H98" s="124"/>
      <c r="I98" s="2"/>
      <c r="J98" s="125"/>
    </row>
    <row r="99" spans="1:10" x14ac:dyDescent="0.2">
      <c r="A99" s="130">
        <v>94</v>
      </c>
      <c r="B99" s="3" t="s">
        <v>483</v>
      </c>
      <c r="C99" s="124">
        <f t="shared" si="1"/>
        <v>295</v>
      </c>
      <c r="D99" s="124"/>
      <c r="E99" s="124">
        <v>35800</v>
      </c>
      <c r="F99" s="124">
        <v>35505</v>
      </c>
      <c r="H99" s="124"/>
      <c r="I99" s="124"/>
      <c r="J99" s="124"/>
    </row>
    <row r="100" spans="1:10" x14ac:dyDescent="0.2">
      <c r="A100" s="130">
        <v>95</v>
      </c>
      <c r="B100" s="3" t="s">
        <v>325</v>
      </c>
      <c r="C100" s="124">
        <f t="shared" si="1"/>
        <v>285</v>
      </c>
      <c r="D100" s="124"/>
      <c r="E100" s="2">
        <v>13792</v>
      </c>
      <c r="F100" s="125">
        <v>13507</v>
      </c>
      <c r="H100" s="124"/>
      <c r="I100" s="2"/>
      <c r="J100" s="125"/>
    </row>
    <row r="101" spans="1:10" x14ac:dyDescent="0.2">
      <c r="A101" s="130">
        <v>96</v>
      </c>
      <c r="B101" s="3" t="s">
        <v>323</v>
      </c>
      <c r="C101" s="124">
        <f t="shared" si="1"/>
        <v>283</v>
      </c>
      <c r="D101" s="124"/>
      <c r="E101" s="2">
        <v>23767</v>
      </c>
      <c r="F101" s="125">
        <v>23484</v>
      </c>
      <c r="H101" s="124"/>
      <c r="I101" s="2"/>
      <c r="J101" s="125"/>
    </row>
    <row r="102" spans="1:10" x14ac:dyDescent="0.2">
      <c r="A102" s="130">
        <v>97</v>
      </c>
      <c r="B102" s="3" t="s">
        <v>289</v>
      </c>
      <c r="C102" s="124">
        <f t="shared" si="1"/>
        <v>281</v>
      </c>
      <c r="D102" s="124"/>
      <c r="E102" s="2">
        <v>34421</v>
      </c>
      <c r="F102" s="125">
        <v>34140</v>
      </c>
      <c r="H102" s="124"/>
      <c r="I102" s="2"/>
      <c r="J102" s="125"/>
    </row>
    <row r="103" spans="1:10" x14ac:dyDescent="0.2">
      <c r="A103" s="130">
        <v>98</v>
      </c>
      <c r="B103" s="3" t="s">
        <v>496</v>
      </c>
      <c r="C103" s="124">
        <f t="shared" si="1"/>
        <v>277</v>
      </c>
      <c r="D103" s="124"/>
      <c r="E103" s="124">
        <v>20837</v>
      </c>
      <c r="F103" s="125">
        <v>20560</v>
      </c>
      <c r="H103" s="124"/>
      <c r="I103" s="124"/>
      <c r="J103" s="125"/>
    </row>
    <row r="104" spans="1:10" x14ac:dyDescent="0.2">
      <c r="A104" s="130">
        <v>99</v>
      </c>
      <c r="B104" s="3" t="s">
        <v>148</v>
      </c>
      <c r="C104" s="124">
        <f t="shared" si="1"/>
        <v>272</v>
      </c>
      <c r="D104" s="124"/>
      <c r="E104" s="2">
        <v>2360</v>
      </c>
      <c r="F104" s="125">
        <v>2088</v>
      </c>
      <c r="H104" s="124"/>
      <c r="I104" s="2"/>
      <c r="J104" s="125"/>
    </row>
    <row r="105" spans="1:10" x14ac:dyDescent="0.2">
      <c r="A105" s="130">
        <v>100</v>
      </c>
      <c r="B105" s="3" t="s">
        <v>15</v>
      </c>
      <c r="C105" s="124">
        <f t="shared" si="1"/>
        <v>271</v>
      </c>
      <c r="D105" s="124"/>
      <c r="E105" s="2">
        <v>18764</v>
      </c>
      <c r="F105" s="125">
        <v>18493</v>
      </c>
      <c r="H105" s="124"/>
      <c r="I105" s="2"/>
      <c r="J105" s="125"/>
    </row>
    <row r="107" spans="1:10" x14ac:dyDescent="0.2">
      <c r="A107" s="6" t="s">
        <v>499</v>
      </c>
    </row>
    <row r="108" spans="1:10" x14ac:dyDescent="0.2">
      <c r="A108" s="7" t="s">
        <v>414</v>
      </c>
    </row>
  </sheetData>
  <mergeCells count="1">
    <mergeCell ref="E3:F3"/>
  </mergeCells>
  <conditionalFormatting sqref="B6">
    <cfRule type="expression" dxfId="10" priority="3" stopIfTrue="1">
      <formula>NOT(ISERROR(SEARCH("County",B6)))</formula>
    </cfRule>
  </conditionalFormatting>
  <conditionalFormatting sqref="B7:B105">
    <cfRule type="expression" dxfId="9" priority="2" stopIfTrue="1">
      <formula>NOT(ISERROR(SEARCH("County",B7)))</formula>
    </cfRule>
  </conditionalFormatting>
  <conditionalFormatting sqref="A108">
    <cfRule type="expression" dxfId="8" priority="1" stopIfTrue="1">
      <formula>NOT(ISERROR(SEARCH("County",A108)))</formula>
    </cfRule>
  </conditionalFormatting>
  <pageMargins left="0.7" right="0.7" top="0.75" bottom="0.75" header="0.3" footer="0.3"/>
  <pageSetup paperSize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M177"/>
  <sheetViews>
    <sheetView workbookViewId="0"/>
  </sheetViews>
  <sheetFormatPr defaultColWidth="11.28515625" defaultRowHeight="14.25" x14ac:dyDescent="0.2"/>
  <cols>
    <col min="1" max="1" width="14.5703125" style="131" customWidth="1"/>
    <col min="2" max="2" width="6.28515625" style="131" customWidth="1"/>
    <col min="3" max="3" width="9.140625" style="132" customWidth="1"/>
    <col min="4" max="6" width="6.5703125" style="131" customWidth="1"/>
    <col min="7" max="7" width="2.140625" style="131" customWidth="1"/>
    <col min="8" max="8" width="14.5703125" style="131" customWidth="1"/>
    <col min="9" max="9" width="6.28515625" style="131" customWidth="1"/>
    <col min="10" max="10" width="9.28515625" style="132" customWidth="1"/>
    <col min="11" max="13" width="6.5703125" style="131" customWidth="1"/>
    <col min="14" max="191" width="8.5703125" style="131" customWidth="1"/>
    <col min="192" max="257" width="11.28515625" style="131"/>
    <col min="258" max="258" width="14.5703125" style="131" customWidth="1"/>
    <col min="259" max="259" width="6.28515625" style="131" customWidth="1"/>
    <col min="260" max="263" width="6.5703125" style="131" customWidth="1"/>
    <col min="264" max="264" width="14.5703125" style="131" customWidth="1"/>
    <col min="265" max="265" width="6.28515625" style="131" customWidth="1"/>
    <col min="266" max="269" width="6.5703125" style="131" customWidth="1"/>
    <col min="270" max="447" width="8.5703125" style="131" customWidth="1"/>
    <col min="448" max="513" width="11.28515625" style="131"/>
    <col min="514" max="514" width="14.5703125" style="131" customWidth="1"/>
    <col min="515" max="515" width="6.28515625" style="131" customWidth="1"/>
    <col min="516" max="519" width="6.5703125" style="131" customWidth="1"/>
    <col min="520" max="520" width="14.5703125" style="131" customWidth="1"/>
    <col min="521" max="521" width="6.28515625" style="131" customWidth="1"/>
    <col min="522" max="525" width="6.5703125" style="131" customWidth="1"/>
    <col min="526" max="703" width="8.5703125" style="131" customWidth="1"/>
    <col min="704" max="769" width="11.28515625" style="131"/>
    <col min="770" max="770" width="14.5703125" style="131" customWidth="1"/>
    <col min="771" max="771" width="6.28515625" style="131" customWidth="1"/>
    <col min="772" max="775" width="6.5703125" style="131" customWidth="1"/>
    <col min="776" max="776" width="14.5703125" style="131" customWidth="1"/>
    <col min="777" max="777" width="6.28515625" style="131" customWidth="1"/>
    <col min="778" max="781" width="6.5703125" style="131" customWidth="1"/>
    <col min="782" max="959" width="8.5703125" style="131" customWidth="1"/>
    <col min="960" max="1025" width="11.28515625" style="131"/>
    <col min="1026" max="1026" width="14.5703125" style="131" customWidth="1"/>
    <col min="1027" max="1027" width="6.28515625" style="131" customWidth="1"/>
    <col min="1028" max="1031" width="6.5703125" style="131" customWidth="1"/>
    <col min="1032" max="1032" width="14.5703125" style="131" customWidth="1"/>
    <col min="1033" max="1033" width="6.28515625" style="131" customWidth="1"/>
    <col min="1034" max="1037" width="6.5703125" style="131" customWidth="1"/>
    <col min="1038" max="1215" width="8.5703125" style="131" customWidth="1"/>
    <col min="1216" max="1281" width="11.28515625" style="131"/>
    <col min="1282" max="1282" width="14.5703125" style="131" customWidth="1"/>
    <col min="1283" max="1283" width="6.28515625" style="131" customWidth="1"/>
    <col min="1284" max="1287" width="6.5703125" style="131" customWidth="1"/>
    <col min="1288" max="1288" width="14.5703125" style="131" customWidth="1"/>
    <col min="1289" max="1289" width="6.28515625" style="131" customWidth="1"/>
    <col min="1290" max="1293" width="6.5703125" style="131" customWidth="1"/>
    <col min="1294" max="1471" width="8.5703125" style="131" customWidth="1"/>
    <col min="1472" max="1537" width="11.28515625" style="131"/>
    <col min="1538" max="1538" width="14.5703125" style="131" customWidth="1"/>
    <col min="1539" max="1539" width="6.28515625" style="131" customWidth="1"/>
    <col min="1540" max="1543" width="6.5703125" style="131" customWidth="1"/>
    <col min="1544" max="1544" width="14.5703125" style="131" customWidth="1"/>
    <col min="1545" max="1545" width="6.28515625" style="131" customWidth="1"/>
    <col min="1546" max="1549" width="6.5703125" style="131" customWidth="1"/>
    <col min="1550" max="1727" width="8.5703125" style="131" customWidth="1"/>
    <col min="1728" max="1793" width="11.28515625" style="131"/>
    <col min="1794" max="1794" width="14.5703125" style="131" customWidth="1"/>
    <col min="1795" max="1795" width="6.28515625" style="131" customWidth="1"/>
    <col min="1796" max="1799" width="6.5703125" style="131" customWidth="1"/>
    <col min="1800" max="1800" width="14.5703125" style="131" customWidth="1"/>
    <col min="1801" max="1801" width="6.28515625" style="131" customWidth="1"/>
    <col min="1802" max="1805" width="6.5703125" style="131" customWidth="1"/>
    <col min="1806" max="1983" width="8.5703125" style="131" customWidth="1"/>
    <col min="1984" max="2049" width="11.28515625" style="131"/>
    <col min="2050" max="2050" width="14.5703125" style="131" customWidth="1"/>
    <col min="2051" max="2051" width="6.28515625" style="131" customWidth="1"/>
    <col min="2052" max="2055" width="6.5703125" style="131" customWidth="1"/>
    <col min="2056" max="2056" width="14.5703125" style="131" customWidth="1"/>
    <col min="2057" max="2057" width="6.28515625" style="131" customWidth="1"/>
    <col min="2058" max="2061" width="6.5703125" style="131" customWidth="1"/>
    <col min="2062" max="2239" width="8.5703125" style="131" customWidth="1"/>
    <col min="2240" max="2305" width="11.28515625" style="131"/>
    <col min="2306" max="2306" width="14.5703125" style="131" customWidth="1"/>
    <col min="2307" max="2307" width="6.28515625" style="131" customWidth="1"/>
    <col min="2308" max="2311" width="6.5703125" style="131" customWidth="1"/>
    <col min="2312" max="2312" width="14.5703125" style="131" customWidth="1"/>
    <col min="2313" max="2313" width="6.28515625" style="131" customWidth="1"/>
    <col min="2314" max="2317" width="6.5703125" style="131" customWidth="1"/>
    <col min="2318" max="2495" width="8.5703125" style="131" customWidth="1"/>
    <col min="2496" max="2561" width="11.28515625" style="131"/>
    <col min="2562" max="2562" width="14.5703125" style="131" customWidth="1"/>
    <col min="2563" max="2563" width="6.28515625" style="131" customWidth="1"/>
    <col min="2564" max="2567" width="6.5703125" style="131" customWidth="1"/>
    <col min="2568" max="2568" width="14.5703125" style="131" customWidth="1"/>
    <col min="2569" max="2569" width="6.28515625" style="131" customWidth="1"/>
    <col min="2570" max="2573" width="6.5703125" style="131" customWidth="1"/>
    <col min="2574" max="2751" width="8.5703125" style="131" customWidth="1"/>
    <col min="2752" max="2817" width="11.28515625" style="131"/>
    <col min="2818" max="2818" width="14.5703125" style="131" customWidth="1"/>
    <col min="2819" max="2819" width="6.28515625" style="131" customWidth="1"/>
    <col min="2820" max="2823" width="6.5703125" style="131" customWidth="1"/>
    <col min="2824" max="2824" width="14.5703125" style="131" customWidth="1"/>
    <col min="2825" max="2825" width="6.28515625" style="131" customWidth="1"/>
    <col min="2826" max="2829" width="6.5703125" style="131" customWidth="1"/>
    <col min="2830" max="3007" width="8.5703125" style="131" customWidth="1"/>
    <col min="3008" max="3073" width="11.28515625" style="131"/>
    <col min="3074" max="3074" width="14.5703125" style="131" customWidth="1"/>
    <col min="3075" max="3075" width="6.28515625" style="131" customWidth="1"/>
    <col min="3076" max="3079" width="6.5703125" style="131" customWidth="1"/>
    <col min="3080" max="3080" width="14.5703125" style="131" customWidth="1"/>
    <col min="3081" max="3081" width="6.28515625" style="131" customWidth="1"/>
    <col min="3082" max="3085" width="6.5703125" style="131" customWidth="1"/>
    <col min="3086" max="3263" width="8.5703125" style="131" customWidth="1"/>
    <col min="3264" max="3329" width="11.28515625" style="131"/>
    <col min="3330" max="3330" width="14.5703125" style="131" customWidth="1"/>
    <col min="3331" max="3331" width="6.28515625" style="131" customWidth="1"/>
    <col min="3332" max="3335" width="6.5703125" style="131" customWidth="1"/>
    <col min="3336" max="3336" width="14.5703125" style="131" customWidth="1"/>
    <col min="3337" max="3337" width="6.28515625" style="131" customWidth="1"/>
    <col min="3338" max="3341" width="6.5703125" style="131" customWidth="1"/>
    <col min="3342" max="3519" width="8.5703125" style="131" customWidth="1"/>
    <col min="3520" max="3585" width="11.28515625" style="131"/>
    <col min="3586" max="3586" width="14.5703125" style="131" customWidth="1"/>
    <col min="3587" max="3587" width="6.28515625" style="131" customWidth="1"/>
    <col min="3588" max="3591" width="6.5703125" style="131" customWidth="1"/>
    <col min="3592" max="3592" width="14.5703125" style="131" customWidth="1"/>
    <col min="3593" max="3593" width="6.28515625" style="131" customWidth="1"/>
    <col min="3594" max="3597" width="6.5703125" style="131" customWidth="1"/>
    <col min="3598" max="3775" width="8.5703125" style="131" customWidth="1"/>
    <col min="3776" max="3841" width="11.28515625" style="131"/>
    <col min="3842" max="3842" width="14.5703125" style="131" customWidth="1"/>
    <col min="3843" max="3843" width="6.28515625" style="131" customWidth="1"/>
    <col min="3844" max="3847" width="6.5703125" style="131" customWidth="1"/>
    <col min="3848" max="3848" width="14.5703125" style="131" customWidth="1"/>
    <col min="3849" max="3849" width="6.28515625" style="131" customWidth="1"/>
    <col min="3850" max="3853" width="6.5703125" style="131" customWidth="1"/>
    <col min="3854" max="4031" width="8.5703125" style="131" customWidth="1"/>
    <col min="4032" max="4097" width="11.28515625" style="131"/>
    <col min="4098" max="4098" width="14.5703125" style="131" customWidth="1"/>
    <col min="4099" max="4099" width="6.28515625" style="131" customWidth="1"/>
    <col min="4100" max="4103" width="6.5703125" style="131" customWidth="1"/>
    <col min="4104" max="4104" width="14.5703125" style="131" customWidth="1"/>
    <col min="4105" max="4105" width="6.28515625" style="131" customWidth="1"/>
    <col min="4106" max="4109" width="6.5703125" style="131" customWidth="1"/>
    <col min="4110" max="4287" width="8.5703125" style="131" customWidth="1"/>
    <col min="4288" max="4353" width="11.28515625" style="131"/>
    <col min="4354" max="4354" width="14.5703125" style="131" customWidth="1"/>
    <col min="4355" max="4355" width="6.28515625" style="131" customWidth="1"/>
    <col min="4356" max="4359" width="6.5703125" style="131" customWidth="1"/>
    <col min="4360" max="4360" width="14.5703125" style="131" customWidth="1"/>
    <col min="4361" max="4361" width="6.28515625" style="131" customWidth="1"/>
    <col min="4362" max="4365" width="6.5703125" style="131" customWidth="1"/>
    <col min="4366" max="4543" width="8.5703125" style="131" customWidth="1"/>
    <col min="4544" max="4609" width="11.28515625" style="131"/>
    <col min="4610" max="4610" width="14.5703125" style="131" customWidth="1"/>
    <col min="4611" max="4611" width="6.28515625" style="131" customWidth="1"/>
    <col min="4612" max="4615" width="6.5703125" style="131" customWidth="1"/>
    <col min="4616" max="4616" width="14.5703125" style="131" customWidth="1"/>
    <col min="4617" max="4617" width="6.28515625" style="131" customWidth="1"/>
    <col min="4618" max="4621" width="6.5703125" style="131" customWidth="1"/>
    <col min="4622" max="4799" width="8.5703125" style="131" customWidth="1"/>
    <col min="4800" max="4865" width="11.28515625" style="131"/>
    <col min="4866" max="4866" width="14.5703125" style="131" customWidth="1"/>
    <col min="4867" max="4867" width="6.28515625" style="131" customWidth="1"/>
    <col min="4868" max="4871" width="6.5703125" style="131" customWidth="1"/>
    <col min="4872" max="4872" width="14.5703125" style="131" customWidth="1"/>
    <col min="4873" max="4873" width="6.28515625" style="131" customWidth="1"/>
    <col min="4874" max="4877" width="6.5703125" style="131" customWidth="1"/>
    <col min="4878" max="5055" width="8.5703125" style="131" customWidth="1"/>
    <col min="5056" max="5121" width="11.28515625" style="131"/>
    <col min="5122" max="5122" width="14.5703125" style="131" customWidth="1"/>
    <col min="5123" max="5123" width="6.28515625" style="131" customWidth="1"/>
    <col min="5124" max="5127" width="6.5703125" style="131" customWidth="1"/>
    <col min="5128" max="5128" width="14.5703125" style="131" customWidth="1"/>
    <col min="5129" max="5129" width="6.28515625" style="131" customWidth="1"/>
    <col min="5130" max="5133" width="6.5703125" style="131" customWidth="1"/>
    <col min="5134" max="5311" width="8.5703125" style="131" customWidth="1"/>
    <col min="5312" max="5377" width="11.28515625" style="131"/>
    <col min="5378" max="5378" width="14.5703125" style="131" customWidth="1"/>
    <col min="5379" max="5379" width="6.28515625" style="131" customWidth="1"/>
    <col min="5380" max="5383" width="6.5703125" style="131" customWidth="1"/>
    <col min="5384" max="5384" width="14.5703125" style="131" customWidth="1"/>
    <col min="5385" max="5385" width="6.28515625" style="131" customWidth="1"/>
    <col min="5386" max="5389" width="6.5703125" style="131" customWidth="1"/>
    <col min="5390" max="5567" width="8.5703125" style="131" customWidth="1"/>
    <col min="5568" max="5633" width="11.28515625" style="131"/>
    <col min="5634" max="5634" width="14.5703125" style="131" customWidth="1"/>
    <col min="5635" max="5635" width="6.28515625" style="131" customWidth="1"/>
    <col min="5636" max="5639" width="6.5703125" style="131" customWidth="1"/>
    <col min="5640" max="5640" width="14.5703125" style="131" customWidth="1"/>
    <col min="5641" max="5641" width="6.28515625" style="131" customWidth="1"/>
    <col min="5642" max="5645" width="6.5703125" style="131" customWidth="1"/>
    <col min="5646" max="5823" width="8.5703125" style="131" customWidth="1"/>
    <col min="5824" max="5889" width="11.28515625" style="131"/>
    <col min="5890" max="5890" width="14.5703125" style="131" customWidth="1"/>
    <col min="5891" max="5891" width="6.28515625" style="131" customWidth="1"/>
    <col min="5892" max="5895" width="6.5703125" style="131" customWidth="1"/>
    <col min="5896" max="5896" width="14.5703125" style="131" customWidth="1"/>
    <col min="5897" max="5897" width="6.28515625" style="131" customWidth="1"/>
    <col min="5898" max="5901" width="6.5703125" style="131" customWidth="1"/>
    <col min="5902" max="6079" width="8.5703125" style="131" customWidth="1"/>
    <col min="6080" max="6145" width="11.28515625" style="131"/>
    <col min="6146" max="6146" width="14.5703125" style="131" customWidth="1"/>
    <col min="6147" max="6147" width="6.28515625" style="131" customWidth="1"/>
    <col min="6148" max="6151" width="6.5703125" style="131" customWidth="1"/>
    <col min="6152" max="6152" width="14.5703125" style="131" customWidth="1"/>
    <col min="6153" max="6153" width="6.28515625" style="131" customWidth="1"/>
    <col min="6154" max="6157" width="6.5703125" style="131" customWidth="1"/>
    <col min="6158" max="6335" width="8.5703125" style="131" customWidth="1"/>
    <col min="6336" max="6401" width="11.28515625" style="131"/>
    <col min="6402" max="6402" width="14.5703125" style="131" customWidth="1"/>
    <col min="6403" max="6403" width="6.28515625" style="131" customWidth="1"/>
    <col min="6404" max="6407" width="6.5703125" style="131" customWidth="1"/>
    <col min="6408" max="6408" width="14.5703125" style="131" customWidth="1"/>
    <col min="6409" max="6409" width="6.28515625" style="131" customWidth="1"/>
    <col min="6410" max="6413" width="6.5703125" style="131" customWidth="1"/>
    <col min="6414" max="6591" width="8.5703125" style="131" customWidth="1"/>
    <col min="6592" max="6657" width="11.28515625" style="131"/>
    <col min="6658" max="6658" width="14.5703125" style="131" customWidth="1"/>
    <col min="6659" max="6659" width="6.28515625" style="131" customWidth="1"/>
    <col min="6660" max="6663" width="6.5703125" style="131" customWidth="1"/>
    <col min="6664" max="6664" width="14.5703125" style="131" customWidth="1"/>
    <col min="6665" max="6665" width="6.28515625" style="131" customWidth="1"/>
    <col min="6666" max="6669" width="6.5703125" style="131" customWidth="1"/>
    <col min="6670" max="6847" width="8.5703125" style="131" customWidth="1"/>
    <col min="6848" max="6913" width="11.28515625" style="131"/>
    <col min="6914" max="6914" width="14.5703125" style="131" customWidth="1"/>
    <col min="6915" max="6915" width="6.28515625" style="131" customWidth="1"/>
    <col min="6916" max="6919" width="6.5703125" style="131" customWidth="1"/>
    <col min="6920" max="6920" width="14.5703125" style="131" customWidth="1"/>
    <col min="6921" max="6921" width="6.28515625" style="131" customWidth="1"/>
    <col min="6922" max="6925" width="6.5703125" style="131" customWidth="1"/>
    <col min="6926" max="7103" width="8.5703125" style="131" customWidth="1"/>
    <col min="7104" max="7169" width="11.28515625" style="131"/>
    <col min="7170" max="7170" width="14.5703125" style="131" customWidth="1"/>
    <col min="7171" max="7171" width="6.28515625" style="131" customWidth="1"/>
    <col min="7172" max="7175" width="6.5703125" style="131" customWidth="1"/>
    <col min="7176" max="7176" width="14.5703125" style="131" customWidth="1"/>
    <col min="7177" max="7177" width="6.28515625" style="131" customWidth="1"/>
    <col min="7178" max="7181" width="6.5703125" style="131" customWidth="1"/>
    <col min="7182" max="7359" width="8.5703125" style="131" customWidth="1"/>
    <col min="7360" max="7425" width="11.28515625" style="131"/>
    <col min="7426" max="7426" width="14.5703125" style="131" customWidth="1"/>
    <col min="7427" max="7427" width="6.28515625" style="131" customWidth="1"/>
    <col min="7428" max="7431" width="6.5703125" style="131" customWidth="1"/>
    <col min="7432" max="7432" width="14.5703125" style="131" customWidth="1"/>
    <col min="7433" max="7433" width="6.28515625" style="131" customWidth="1"/>
    <col min="7434" max="7437" width="6.5703125" style="131" customWidth="1"/>
    <col min="7438" max="7615" width="8.5703125" style="131" customWidth="1"/>
    <col min="7616" max="7681" width="11.28515625" style="131"/>
    <col min="7682" max="7682" width="14.5703125" style="131" customWidth="1"/>
    <col min="7683" max="7683" width="6.28515625" style="131" customWidth="1"/>
    <col min="7684" max="7687" width="6.5703125" style="131" customWidth="1"/>
    <col min="7688" max="7688" width="14.5703125" style="131" customWidth="1"/>
    <col min="7689" max="7689" width="6.28515625" style="131" customWidth="1"/>
    <col min="7690" max="7693" width="6.5703125" style="131" customWidth="1"/>
    <col min="7694" max="7871" width="8.5703125" style="131" customWidth="1"/>
    <col min="7872" max="7937" width="11.28515625" style="131"/>
    <col min="7938" max="7938" width="14.5703125" style="131" customWidth="1"/>
    <col min="7939" max="7939" width="6.28515625" style="131" customWidth="1"/>
    <col min="7940" max="7943" width="6.5703125" style="131" customWidth="1"/>
    <col min="7944" max="7944" width="14.5703125" style="131" customWidth="1"/>
    <col min="7945" max="7945" width="6.28515625" style="131" customWidth="1"/>
    <col min="7946" max="7949" width="6.5703125" style="131" customWidth="1"/>
    <col min="7950" max="8127" width="8.5703125" style="131" customWidth="1"/>
    <col min="8128" max="8193" width="11.28515625" style="131"/>
    <col min="8194" max="8194" width="14.5703125" style="131" customWidth="1"/>
    <col min="8195" max="8195" width="6.28515625" style="131" customWidth="1"/>
    <col min="8196" max="8199" width="6.5703125" style="131" customWidth="1"/>
    <col min="8200" max="8200" width="14.5703125" style="131" customWidth="1"/>
    <col min="8201" max="8201" width="6.28515625" style="131" customWidth="1"/>
    <col min="8202" max="8205" width="6.5703125" style="131" customWidth="1"/>
    <col min="8206" max="8383" width="8.5703125" style="131" customWidth="1"/>
    <col min="8384" max="8449" width="11.28515625" style="131"/>
    <col min="8450" max="8450" width="14.5703125" style="131" customWidth="1"/>
    <col min="8451" max="8451" width="6.28515625" style="131" customWidth="1"/>
    <col min="8452" max="8455" width="6.5703125" style="131" customWidth="1"/>
    <col min="8456" max="8456" width="14.5703125" style="131" customWidth="1"/>
    <col min="8457" max="8457" width="6.28515625" style="131" customWidth="1"/>
    <col min="8458" max="8461" width="6.5703125" style="131" customWidth="1"/>
    <col min="8462" max="8639" width="8.5703125" style="131" customWidth="1"/>
    <col min="8640" max="8705" width="11.28515625" style="131"/>
    <col min="8706" max="8706" width="14.5703125" style="131" customWidth="1"/>
    <col min="8707" max="8707" width="6.28515625" style="131" customWidth="1"/>
    <col min="8708" max="8711" width="6.5703125" style="131" customWidth="1"/>
    <col min="8712" max="8712" width="14.5703125" style="131" customWidth="1"/>
    <col min="8713" max="8713" width="6.28515625" style="131" customWidth="1"/>
    <col min="8714" max="8717" width="6.5703125" style="131" customWidth="1"/>
    <col min="8718" max="8895" width="8.5703125" style="131" customWidth="1"/>
    <col min="8896" max="8961" width="11.28515625" style="131"/>
    <col min="8962" max="8962" width="14.5703125" style="131" customWidth="1"/>
    <col min="8963" max="8963" width="6.28515625" style="131" customWidth="1"/>
    <col min="8964" max="8967" width="6.5703125" style="131" customWidth="1"/>
    <col min="8968" max="8968" width="14.5703125" style="131" customWidth="1"/>
    <col min="8969" max="8969" width="6.28515625" style="131" customWidth="1"/>
    <col min="8970" max="8973" width="6.5703125" style="131" customWidth="1"/>
    <col min="8974" max="9151" width="8.5703125" style="131" customWidth="1"/>
    <col min="9152" max="9217" width="11.28515625" style="131"/>
    <col min="9218" max="9218" width="14.5703125" style="131" customWidth="1"/>
    <col min="9219" max="9219" width="6.28515625" style="131" customWidth="1"/>
    <col min="9220" max="9223" width="6.5703125" style="131" customWidth="1"/>
    <col min="9224" max="9224" width="14.5703125" style="131" customWidth="1"/>
    <col min="9225" max="9225" width="6.28515625" style="131" customWidth="1"/>
    <col min="9226" max="9229" width="6.5703125" style="131" customWidth="1"/>
    <col min="9230" max="9407" width="8.5703125" style="131" customWidth="1"/>
    <col min="9408" max="9473" width="11.28515625" style="131"/>
    <col min="9474" max="9474" width="14.5703125" style="131" customWidth="1"/>
    <col min="9475" max="9475" width="6.28515625" style="131" customWidth="1"/>
    <col min="9476" max="9479" width="6.5703125" style="131" customWidth="1"/>
    <col min="9480" max="9480" width="14.5703125" style="131" customWidth="1"/>
    <col min="9481" max="9481" width="6.28515625" style="131" customWidth="1"/>
    <col min="9482" max="9485" width="6.5703125" style="131" customWidth="1"/>
    <col min="9486" max="9663" width="8.5703125" style="131" customWidth="1"/>
    <col min="9664" max="9729" width="11.28515625" style="131"/>
    <col min="9730" max="9730" width="14.5703125" style="131" customWidth="1"/>
    <col min="9731" max="9731" width="6.28515625" style="131" customWidth="1"/>
    <col min="9732" max="9735" width="6.5703125" style="131" customWidth="1"/>
    <col min="9736" max="9736" width="14.5703125" style="131" customWidth="1"/>
    <col min="9737" max="9737" width="6.28515625" style="131" customWidth="1"/>
    <col min="9738" max="9741" width="6.5703125" style="131" customWidth="1"/>
    <col min="9742" max="9919" width="8.5703125" style="131" customWidth="1"/>
    <col min="9920" max="9985" width="11.28515625" style="131"/>
    <col min="9986" max="9986" width="14.5703125" style="131" customWidth="1"/>
    <col min="9987" max="9987" width="6.28515625" style="131" customWidth="1"/>
    <col min="9988" max="9991" width="6.5703125" style="131" customWidth="1"/>
    <col min="9992" max="9992" width="14.5703125" style="131" customWidth="1"/>
    <col min="9993" max="9993" width="6.28515625" style="131" customWidth="1"/>
    <col min="9994" max="9997" width="6.5703125" style="131" customWidth="1"/>
    <col min="9998" max="10175" width="8.5703125" style="131" customWidth="1"/>
    <col min="10176" max="10241" width="11.28515625" style="131"/>
    <col min="10242" max="10242" width="14.5703125" style="131" customWidth="1"/>
    <col min="10243" max="10243" width="6.28515625" style="131" customWidth="1"/>
    <col min="10244" max="10247" width="6.5703125" style="131" customWidth="1"/>
    <col min="10248" max="10248" width="14.5703125" style="131" customWidth="1"/>
    <col min="10249" max="10249" width="6.28515625" style="131" customWidth="1"/>
    <col min="10250" max="10253" width="6.5703125" style="131" customWidth="1"/>
    <col min="10254" max="10431" width="8.5703125" style="131" customWidth="1"/>
    <col min="10432" max="10497" width="11.28515625" style="131"/>
    <col min="10498" max="10498" width="14.5703125" style="131" customWidth="1"/>
    <col min="10499" max="10499" width="6.28515625" style="131" customWidth="1"/>
    <col min="10500" max="10503" width="6.5703125" style="131" customWidth="1"/>
    <col min="10504" max="10504" width="14.5703125" style="131" customWidth="1"/>
    <col min="10505" max="10505" width="6.28515625" style="131" customWidth="1"/>
    <col min="10506" max="10509" width="6.5703125" style="131" customWidth="1"/>
    <col min="10510" max="10687" width="8.5703125" style="131" customWidth="1"/>
    <col min="10688" max="10753" width="11.28515625" style="131"/>
    <col min="10754" max="10754" width="14.5703125" style="131" customWidth="1"/>
    <col min="10755" max="10755" width="6.28515625" style="131" customWidth="1"/>
    <col min="10756" max="10759" width="6.5703125" style="131" customWidth="1"/>
    <col min="10760" max="10760" width="14.5703125" style="131" customWidth="1"/>
    <col min="10761" max="10761" width="6.28515625" style="131" customWidth="1"/>
    <col min="10762" max="10765" width="6.5703125" style="131" customWidth="1"/>
    <col min="10766" max="10943" width="8.5703125" style="131" customWidth="1"/>
    <col min="10944" max="11009" width="11.28515625" style="131"/>
    <col min="11010" max="11010" width="14.5703125" style="131" customWidth="1"/>
    <col min="11011" max="11011" width="6.28515625" style="131" customWidth="1"/>
    <col min="11012" max="11015" width="6.5703125" style="131" customWidth="1"/>
    <col min="11016" max="11016" width="14.5703125" style="131" customWidth="1"/>
    <col min="11017" max="11017" width="6.28515625" style="131" customWidth="1"/>
    <col min="11018" max="11021" width="6.5703125" style="131" customWidth="1"/>
    <col min="11022" max="11199" width="8.5703125" style="131" customWidth="1"/>
    <col min="11200" max="11265" width="11.28515625" style="131"/>
    <col min="11266" max="11266" width="14.5703125" style="131" customWidth="1"/>
    <col min="11267" max="11267" width="6.28515625" style="131" customWidth="1"/>
    <col min="11268" max="11271" width="6.5703125" style="131" customWidth="1"/>
    <col min="11272" max="11272" width="14.5703125" style="131" customWidth="1"/>
    <col min="11273" max="11273" width="6.28515625" style="131" customWidth="1"/>
    <col min="11274" max="11277" width="6.5703125" style="131" customWidth="1"/>
    <col min="11278" max="11455" width="8.5703125" style="131" customWidth="1"/>
    <col min="11456" max="11521" width="11.28515625" style="131"/>
    <col min="11522" max="11522" width="14.5703125" style="131" customWidth="1"/>
    <col min="11523" max="11523" width="6.28515625" style="131" customWidth="1"/>
    <col min="11524" max="11527" width="6.5703125" style="131" customWidth="1"/>
    <col min="11528" max="11528" width="14.5703125" style="131" customWidth="1"/>
    <col min="11529" max="11529" width="6.28515625" style="131" customWidth="1"/>
    <col min="11530" max="11533" width="6.5703125" style="131" customWidth="1"/>
    <col min="11534" max="11711" width="8.5703125" style="131" customWidth="1"/>
    <col min="11712" max="11777" width="11.28515625" style="131"/>
    <col min="11778" max="11778" width="14.5703125" style="131" customWidth="1"/>
    <col min="11779" max="11779" width="6.28515625" style="131" customWidth="1"/>
    <col min="11780" max="11783" width="6.5703125" style="131" customWidth="1"/>
    <col min="11784" max="11784" width="14.5703125" style="131" customWidth="1"/>
    <col min="11785" max="11785" width="6.28515625" style="131" customWidth="1"/>
    <col min="11786" max="11789" width="6.5703125" style="131" customWidth="1"/>
    <col min="11790" max="11967" width="8.5703125" style="131" customWidth="1"/>
    <col min="11968" max="12033" width="11.28515625" style="131"/>
    <col min="12034" max="12034" width="14.5703125" style="131" customWidth="1"/>
    <col min="12035" max="12035" width="6.28515625" style="131" customWidth="1"/>
    <col min="12036" max="12039" width="6.5703125" style="131" customWidth="1"/>
    <col min="12040" max="12040" width="14.5703125" style="131" customWidth="1"/>
    <col min="12041" max="12041" width="6.28515625" style="131" customWidth="1"/>
    <col min="12042" max="12045" width="6.5703125" style="131" customWidth="1"/>
    <col min="12046" max="12223" width="8.5703125" style="131" customWidth="1"/>
    <col min="12224" max="12289" width="11.28515625" style="131"/>
    <col min="12290" max="12290" width="14.5703125" style="131" customWidth="1"/>
    <col min="12291" max="12291" width="6.28515625" style="131" customWidth="1"/>
    <col min="12292" max="12295" width="6.5703125" style="131" customWidth="1"/>
    <col min="12296" max="12296" width="14.5703125" style="131" customWidth="1"/>
    <col min="12297" max="12297" width="6.28515625" style="131" customWidth="1"/>
    <col min="12298" max="12301" width="6.5703125" style="131" customWidth="1"/>
    <col min="12302" max="12479" width="8.5703125" style="131" customWidth="1"/>
    <col min="12480" max="12545" width="11.28515625" style="131"/>
    <col min="12546" max="12546" width="14.5703125" style="131" customWidth="1"/>
    <col min="12547" max="12547" width="6.28515625" style="131" customWidth="1"/>
    <col min="12548" max="12551" width="6.5703125" style="131" customWidth="1"/>
    <col min="12552" max="12552" width="14.5703125" style="131" customWidth="1"/>
    <col min="12553" max="12553" width="6.28515625" style="131" customWidth="1"/>
    <col min="12554" max="12557" width="6.5703125" style="131" customWidth="1"/>
    <col min="12558" max="12735" width="8.5703125" style="131" customWidth="1"/>
    <col min="12736" max="12801" width="11.28515625" style="131"/>
    <col min="12802" max="12802" width="14.5703125" style="131" customWidth="1"/>
    <col min="12803" max="12803" width="6.28515625" style="131" customWidth="1"/>
    <col min="12804" max="12807" width="6.5703125" style="131" customWidth="1"/>
    <col min="12808" max="12808" width="14.5703125" style="131" customWidth="1"/>
    <col min="12809" max="12809" width="6.28515625" style="131" customWidth="1"/>
    <col min="12810" max="12813" width="6.5703125" style="131" customWidth="1"/>
    <col min="12814" max="12991" width="8.5703125" style="131" customWidth="1"/>
    <col min="12992" max="13057" width="11.28515625" style="131"/>
    <col min="13058" max="13058" width="14.5703125" style="131" customWidth="1"/>
    <col min="13059" max="13059" width="6.28515625" style="131" customWidth="1"/>
    <col min="13060" max="13063" width="6.5703125" style="131" customWidth="1"/>
    <col min="13064" max="13064" width="14.5703125" style="131" customWidth="1"/>
    <col min="13065" max="13065" width="6.28515625" style="131" customWidth="1"/>
    <col min="13066" max="13069" width="6.5703125" style="131" customWidth="1"/>
    <col min="13070" max="13247" width="8.5703125" style="131" customWidth="1"/>
    <col min="13248" max="13313" width="11.28515625" style="131"/>
    <col min="13314" max="13314" width="14.5703125" style="131" customWidth="1"/>
    <col min="13315" max="13315" width="6.28515625" style="131" customWidth="1"/>
    <col min="13316" max="13319" width="6.5703125" style="131" customWidth="1"/>
    <col min="13320" max="13320" width="14.5703125" style="131" customWidth="1"/>
    <col min="13321" max="13321" width="6.28515625" style="131" customWidth="1"/>
    <col min="13322" max="13325" width="6.5703125" style="131" customWidth="1"/>
    <col min="13326" max="13503" width="8.5703125" style="131" customWidth="1"/>
    <col min="13504" max="13569" width="11.28515625" style="131"/>
    <col min="13570" max="13570" width="14.5703125" style="131" customWidth="1"/>
    <col min="13571" max="13571" width="6.28515625" style="131" customWidth="1"/>
    <col min="13572" max="13575" width="6.5703125" style="131" customWidth="1"/>
    <col min="13576" max="13576" width="14.5703125" style="131" customWidth="1"/>
    <col min="13577" max="13577" width="6.28515625" style="131" customWidth="1"/>
    <col min="13578" max="13581" width="6.5703125" style="131" customWidth="1"/>
    <col min="13582" max="13759" width="8.5703125" style="131" customWidth="1"/>
    <col min="13760" max="13825" width="11.28515625" style="131"/>
    <col min="13826" max="13826" width="14.5703125" style="131" customWidth="1"/>
    <col min="13827" max="13827" width="6.28515625" style="131" customWidth="1"/>
    <col min="13828" max="13831" width="6.5703125" style="131" customWidth="1"/>
    <col min="13832" max="13832" width="14.5703125" style="131" customWidth="1"/>
    <col min="13833" max="13833" width="6.28515625" style="131" customWidth="1"/>
    <col min="13834" max="13837" width="6.5703125" style="131" customWidth="1"/>
    <col min="13838" max="14015" width="8.5703125" style="131" customWidth="1"/>
    <col min="14016" max="14081" width="11.28515625" style="131"/>
    <col min="14082" max="14082" width="14.5703125" style="131" customWidth="1"/>
    <col min="14083" max="14083" width="6.28515625" style="131" customWidth="1"/>
    <col min="14084" max="14087" width="6.5703125" style="131" customWidth="1"/>
    <col min="14088" max="14088" width="14.5703125" style="131" customWidth="1"/>
    <col min="14089" max="14089" width="6.28515625" style="131" customWidth="1"/>
    <col min="14090" max="14093" width="6.5703125" style="131" customWidth="1"/>
    <col min="14094" max="14271" width="8.5703125" style="131" customWidth="1"/>
    <col min="14272" max="14337" width="11.28515625" style="131"/>
    <col min="14338" max="14338" width="14.5703125" style="131" customWidth="1"/>
    <col min="14339" max="14339" width="6.28515625" style="131" customWidth="1"/>
    <col min="14340" max="14343" width="6.5703125" style="131" customWidth="1"/>
    <col min="14344" max="14344" width="14.5703125" style="131" customWidth="1"/>
    <col min="14345" max="14345" width="6.28515625" style="131" customWidth="1"/>
    <col min="14346" max="14349" width="6.5703125" style="131" customWidth="1"/>
    <col min="14350" max="14527" width="8.5703125" style="131" customWidth="1"/>
    <col min="14528" max="14593" width="11.28515625" style="131"/>
    <col min="14594" max="14594" width="14.5703125" style="131" customWidth="1"/>
    <col min="14595" max="14595" width="6.28515625" style="131" customWidth="1"/>
    <col min="14596" max="14599" width="6.5703125" style="131" customWidth="1"/>
    <col min="14600" max="14600" width="14.5703125" style="131" customWidth="1"/>
    <col min="14601" max="14601" width="6.28515625" style="131" customWidth="1"/>
    <col min="14602" max="14605" width="6.5703125" style="131" customWidth="1"/>
    <col min="14606" max="14783" width="8.5703125" style="131" customWidth="1"/>
    <col min="14784" max="14849" width="11.28515625" style="131"/>
    <col min="14850" max="14850" width="14.5703125" style="131" customWidth="1"/>
    <col min="14851" max="14851" width="6.28515625" style="131" customWidth="1"/>
    <col min="14852" max="14855" width="6.5703125" style="131" customWidth="1"/>
    <col min="14856" max="14856" width="14.5703125" style="131" customWidth="1"/>
    <col min="14857" max="14857" width="6.28515625" style="131" customWidth="1"/>
    <col min="14858" max="14861" width="6.5703125" style="131" customWidth="1"/>
    <col min="14862" max="15039" width="8.5703125" style="131" customWidth="1"/>
    <col min="15040" max="15105" width="11.28515625" style="131"/>
    <col min="15106" max="15106" width="14.5703125" style="131" customWidth="1"/>
    <col min="15107" max="15107" width="6.28515625" style="131" customWidth="1"/>
    <col min="15108" max="15111" width="6.5703125" style="131" customWidth="1"/>
    <col min="15112" max="15112" width="14.5703125" style="131" customWidth="1"/>
    <col min="15113" max="15113" width="6.28515625" style="131" customWidth="1"/>
    <col min="15114" max="15117" width="6.5703125" style="131" customWidth="1"/>
    <col min="15118" max="15295" width="8.5703125" style="131" customWidth="1"/>
    <col min="15296" max="15361" width="11.28515625" style="131"/>
    <col min="15362" max="15362" width="14.5703125" style="131" customWidth="1"/>
    <col min="15363" max="15363" width="6.28515625" style="131" customWidth="1"/>
    <col min="15364" max="15367" width="6.5703125" style="131" customWidth="1"/>
    <col min="15368" max="15368" width="14.5703125" style="131" customWidth="1"/>
    <col min="15369" max="15369" width="6.28515625" style="131" customWidth="1"/>
    <col min="15370" max="15373" width="6.5703125" style="131" customWidth="1"/>
    <col min="15374" max="15551" width="8.5703125" style="131" customWidth="1"/>
    <col min="15552" max="15617" width="11.28515625" style="131"/>
    <col min="15618" max="15618" width="14.5703125" style="131" customWidth="1"/>
    <col min="15619" max="15619" width="6.28515625" style="131" customWidth="1"/>
    <col min="15620" max="15623" width="6.5703125" style="131" customWidth="1"/>
    <col min="15624" max="15624" width="14.5703125" style="131" customWidth="1"/>
    <col min="15625" max="15625" width="6.28515625" style="131" customWidth="1"/>
    <col min="15626" max="15629" width="6.5703125" style="131" customWidth="1"/>
    <col min="15630" max="15807" width="8.5703125" style="131" customWidth="1"/>
    <col min="15808" max="15873" width="11.28515625" style="131"/>
    <col min="15874" max="15874" width="14.5703125" style="131" customWidth="1"/>
    <col min="15875" max="15875" width="6.28515625" style="131" customWidth="1"/>
    <col min="15876" max="15879" width="6.5703125" style="131" customWidth="1"/>
    <col min="15880" max="15880" width="14.5703125" style="131" customWidth="1"/>
    <col min="15881" max="15881" width="6.28515625" style="131" customWidth="1"/>
    <col min="15882" max="15885" width="6.5703125" style="131" customWidth="1"/>
    <col min="15886" max="16063" width="8.5703125" style="131" customWidth="1"/>
    <col min="16064" max="16129" width="11.28515625" style="131"/>
    <col min="16130" max="16130" width="14.5703125" style="131" customWidth="1"/>
    <col min="16131" max="16131" width="6.28515625" style="131" customWidth="1"/>
    <col min="16132" max="16135" width="6.5703125" style="131" customWidth="1"/>
    <col min="16136" max="16136" width="14.5703125" style="131" customWidth="1"/>
    <col min="16137" max="16137" width="6.28515625" style="131" customWidth="1"/>
    <col min="16138" max="16141" width="6.5703125" style="131" customWidth="1"/>
    <col min="16142" max="16319" width="8.5703125" style="131" customWidth="1"/>
    <col min="16320" max="16384" width="11.28515625" style="131"/>
  </cols>
  <sheetData>
    <row r="1" spans="1:13" x14ac:dyDescent="0.2">
      <c r="A1" s="131" t="s">
        <v>645</v>
      </c>
    </row>
    <row r="2" spans="1:13" x14ac:dyDescent="0.2">
      <c r="A2" s="131" t="s">
        <v>646</v>
      </c>
    </row>
    <row r="4" spans="1:13" ht="15.75" customHeight="1" x14ac:dyDescent="0.2">
      <c r="A4" s="166" t="s">
        <v>504</v>
      </c>
      <c r="B4" s="166"/>
      <c r="C4" s="167" t="s">
        <v>674</v>
      </c>
      <c r="D4" s="168" t="s">
        <v>647</v>
      </c>
      <c r="E4" s="168"/>
      <c r="F4" s="168"/>
      <c r="G4" s="171"/>
      <c r="H4" s="166" t="s">
        <v>504</v>
      </c>
      <c r="I4" s="166"/>
      <c r="J4" s="167" t="s">
        <v>674</v>
      </c>
      <c r="K4" s="168" t="s">
        <v>647</v>
      </c>
      <c r="L4" s="168"/>
      <c r="M4" s="168"/>
    </row>
    <row r="5" spans="1:13" ht="13.9" customHeight="1" x14ac:dyDescent="0.2">
      <c r="A5" s="166" t="s">
        <v>508</v>
      </c>
      <c r="B5" s="166"/>
      <c r="C5" s="167">
        <v>2011</v>
      </c>
      <c r="D5" s="167">
        <v>2010</v>
      </c>
      <c r="E5" s="169">
        <v>2000</v>
      </c>
      <c r="F5" s="170">
        <v>1990</v>
      </c>
      <c r="G5" s="171"/>
      <c r="H5" s="166" t="s">
        <v>508</v>
      </c>
      <c r="I5" s="166"/>
      <c r="J5" s="167">
        <v>2011</v>
      </c>
      <c r="K5" s="167">
        <v>2010</v>
      </c>
      <c r="L5" s="169">
        <v>2000</v>
      </c>
      <c r="M5" s="170">
        <v>1990</v>
      </c>
    </row>
    <row r="6" spans="1:13" x14ac:dyDescent="0.2">
      <c r="A6" s="133"/>
      <c r="B6" s="133"/>
      <c r="C6" s="134"/>
      <c r="D6" s="134"/>
      <c r="E6" s="135"/>
      <c r="F6" s="135"/>
      <c r="G6" s="171"/>
      <c r="H6" s="133"/>
      <c r="I6" s="133"/>
      <c r="J6" s="134"/>
      <c r="K6" s="133"/>
      <c r="L6" s="135"/>
      <c r="M6" s="135"/>
    </row>
    <row r="7" spans="1:13" x14ac:dyDescent="0.2">
      <c r="A7" s="131" t="s">
        <v>628</v>
      </c>
      <c r="B7" s="131" t="s">
        <v>648</v>
      </c>
      <c r="C7" s="136">
        <v>21.192985069384644</v>
      </c>
      <c r="D7" s="136">
        <v>21.286234842146637</v>
      </c>
      <c r="E7" s="136">
        <v>22.814765111925148</v>
      </c>
      <c r="F7" s="136">
        <v>22.289747212961338</v>
      </c>
      <c r="G7" s="171"/>
      <c r="H7" s="131" t="s">
        <v>522</v>
      </c>
      <c r="I7" s="131" t="s">
        <v>648</v>
      </c>
      <c r="J7" s="137">
        <v>15.582167484888901</v>
      </c>
      <c r="K7" s="138">
        <v>15.855730833498541</v>
      </c>
      <c r="L7" s="137">
        <v>17.216411906677394</v>
      </c>
      <c r="M7" s="137">
        <v>17.681655349409187</v>
      </c>
    </row>
    <row r="8" spans="1:13" ht="15.75" x14ac:dyDescent="0.25">
      <c r="A8" s="139"/>
      <c r="B8" s="131" t="s">
        <v>649</v>
      </c>
      <c r="C8" s="136">
        <v>34.237532747867135</v>
      </c>
      <c r="D8" s="136">
        <v>34.36173330475377</v>
      </c>
      <c r="E8" s="136">
        <v>36.914913412759979</v>
      </c>
      <c r="F8" s="136">
        <v>39.79131585696193</v>
      </c>
      <c r="G8" s="136"/>
      <c r="H8" s="139"/>
      <c r="I8" s="131" t="s">
        <v>649</v>
      </c>
      <c r="J8" s="137">
        <v>21.991969125117059</v>
      </c>
      <c r="K8" s="138">
        <v>21.924296921464784</v>
      </c>
      <c r="L8" s="137">
        <v>23.700724054706356</v>
      </c>
      <c r="M8" s="137">
        <v>26.812810779019408</v>
      </c>
    </row>
    <row r="9" spans="1:13" ht="15.75" x14ac:dyDescent="0.25">
      <c r="A9" s="139"/>
      <c r="B9" s="131" t="s">
        <v>650</v>
      </c>
      <c r="C9" s="137">
        <v>26.992203352247508</v>
      </c>
      <c r="D9" s="140">
        <v>27.01493140637541</v>
      </c>
      <c r="E9" s="137">
        <v>22.703404962640729</v>
      </c>
      <c r="F9" s="137">
        <v>19.709480483966285</v>
      </c>
      <c r="G9" s="137"/>
      <c r="H9" s="139"/>
      <c r="I9" s="131" t="s">
        <v>650</v>
      </c>
      <c r="J9" s="137">
        <v>30.278952297170747</v>
      </c>
      <c r="K9" s="138">
        <v>30.329377779036506</v>
      </c>
      <c r="L9" s="137">
        <v>26.894186391158907</v>
      </c>
      <c r="M9" s="137">
        <v>24.339410789712883</v>
      </c>
    </row>
    <row r="10" spans="1:13" ht="15.75" x14ac:dyDescent="0.25">
      <c r="A10" s="139"/>
      <c r="B10" s="131" t="s">
        <v>651</v>
      </c>
      <c r="C10" s="136">
        <v>17.57727883050072</v>
      </c>
      <c r="D10" s="136">
        <v>17.33710044672419</v>
      </c>
      <c r="E10" s="136">
        <v>17.566916512674148</v>
      </c>
      <c r="F10" s="136">
        <v>18.209456446110451</v>
      </c>
      <c r="G10" s="136"/>
      <c r="H10" s="139"/>
      <c r="I10" s="131" t="s">
        <v>651</v>
      </c>
      <c r="J10" s="137">
        <v>32.146911092823295</v>
      </c>
      <c r="K10" s="138">
        <v>31.89059446600017</v>
      </c>
      <c r="L10" s="137">
        <v>32.18867764745734</v>
      </c>
      <c r="M10" s="137">
        <v>31.166123081858526</v>
      </c>
    </row>
    <row r="11" spans="1:13" ht="15.75" x14ac:dyDescent="0.25">
      <c r="A11" s="139"/>
      <c r="B11" s="139"/>
      <c r="C11" s="140"/>
      <c r="D11" s="140"/>
      <c r="E11" s="137"/>
      <c r="F11" s="137"/>
      <c r="G11" s="137"/>
      <c r="H11" s="139"/>
      <c r="I11" s="139"/>
      <c r="J11" s="141"/>
      <c r="K11" s="137"/>
      <c r="L11" s="137"/>
      <c r="M11" s="137"/>
    </row>
    <row r="12" spans="1:13" x14ac:dyDescent="0.2">
      <c r="A12" s="131" t="s">
        <v>3</v>
      </c>
      <c r="B12" s="131" t="s">
        <v>648</v>
      </c>
      <c r="C12" s="142">
        <v>18.008627904438075</v>
      </c>
      <c r="D12" s="142">
        <v>17.904793479315586</v>
      </c>
      <c r="E12" s="142">
        <v>20.159207175793167</v>
      </c>
      <c r="F12" s="142">
        <v>21.93660653318355</v>
      </c>
      <c r="G12" s="142"/>
      <c r="H12" s="131" t="s">
        <v>523</v>
      </c>
      <c r="I12" s="131" t="s">
        <v>648</v>
      </c>
      <c r="J12" s="137">
        <v>25.897887968693595</v>
      </c>
      <c r="K12" s="138">
        <v>26.285594530165302</v>
      </c>
      <c r="L12" s="137">
        <v>27.969520076128795</v>
      </c>
      <c r="M12" s="137">
        <v>28.92457494386051</v>
      </c>
    </row>
    <row r="13" spans="1:13" ht="15.75" x14ac:dyDescent="0.25">
      <c r="A13" s="139"/>
      <c r="B13" s="131" t="s">
        <v>649</v>
      </c>
      <c r="C13" s="142">
        <v>48.017482220613985</v>
      </c>
      <c r="D13" s="142">
        <v>48.42926221819711</v>
      </c>
      <c r="E13" s="142">
        <v>50.938955288935794</v>
      </c>
      <c r="F13" s="142">
        <v>54.344809357034293</v>
      </c>
      <c r="G13" s="142"/>
      <c r="H13" s="139"/>
      <c r="I13" s="131" t="s">
        <v>649</v>
      </c>
      <c r="J13" s="137">
        <v>34.259690388871164</v>
      </c>
      <c r="K13" s="138">
        <v>34.207424095564924</v>
      </c>
      <c r="L13" s="137">
        <v>38.249037737724947</v>
      </c>
      <c r="M13" s="137">
        <v>43.720868793991656</v>
      </c>
    </row>
    <row r="14" spans="1:13" ht="15.75" x14ac:dyDescent="0.25">
      <c r="A14" s="139"/>
      <c r="B14" s="131" t="s">
        <v>650</v>
      </c>
      <c r="C14" s="142">
        <v>22.740228918439215</v>
      </c>
      <c r="D14" s="142">
        <v>22.900426949574669</v>
      </c>
      <c r="E14" s="142">
        <v>19.304443577802758</v>
      </c>
      <c r="F14" s="142">
        <v>14.499218044450318</v>
      </c>
      <c r="G14" s="142"/>
      <c r="H14" s="139"/>
      <c r="I14" s="131" t="s">
        <v>650</v>
      </c>
      <c r="J14" s="137">
        <v>27.723222927337126</v>
      </c>
      <c r="K14" s="138">
        <v>27.827522070573441</v>
      </c>
      <c r="L14" s="137">
        <v>24.001164656923319</v>
      </c>
      <c r="M14" s="137">
        <v>18.918536410469308</v>
      </c>
    </row>
    <row r="15" spans="1:13" ht="15.75" x14ac:dyDescent="0.25">
      <c r="A15" s="139"/>
      <c r="B15" s="131" t="s">
        <v>651</v>
      </c>
      <c r="C15" s="142">
        <v>11.233660956508732</v>
      </c>
      <c r="D15" s="142">
        <v>10.765517352912637</v>
      </c>
      <c r="E15" s="142">
        <v>9.5973939574682845</v>
      </c>
      <c r="F15" s="142">
        <v>9.219366065331835</v>
      </c>
      <c r="G15" s="142"/>
      <c r="H15" s="139"/>
      <c r="I15" s="131" t="s">
        <v>651</v>
      </c>
      <c r="J15" s="137">
        <v>12.11919871509812</v>
      </c>
      <c r="K15" s="138">
        <v>11.67945930369633</v>
      </c>
      <c r="L15" s="137">
        <v>9.7802775292229462</v>
      </c>
      <c r="M15" s="137">
        <v>8.4360198516785232</v>
      </c>
    </row>
    <row r="16" spans="1:13" ht="15.75" x14ac:dyDescent="0.25">
      <c r="A16" s="139"/>
      <c r="B16" s="139"/>
      <c r="C16" s="137"/>
      <c r="D16" s="140"/>
      <c r="E16" s="137"/>
      <c r="F16" s="137"/>
      <c r="G16" s="137"/>
      <c r="H16" s="139"/>
      <c r="I16" s="139"/>
      <c r="J16" s="141"/>
      <c r="K16" s="137"/>
      <c r="L16" s="137"/>
      <c r="M16" s="137"/>
    </row>
    <row r="17" spans="1:13" x14ac:dyDescent="0.2">
      <c r="A17" s="131" t="s">
        <v>515</v>
      </c>
      <c r="B17" s="131" t="s">
        <v>648</v>
      </c>
      <c r="C17" s="142">
        <v>25.673116203067554</v>
      </c>
      <c r="D17" s="142">
        <v>25.989304812834224</v>
      </c>
      <c r="E17" s="142">
        <v>27.485511478503078</v>
      </c>
      <c r="F17" s="142">
        <v>30.704316780266151</v>
      </c>
      <c r="G17" s="142"/>
      <c r="H17" s="131" t="s">
        <v>524</v>
      </c>
      <c r="I17" s="131" t="s">
        <v>648</v>
      </c>
      <c r="J17" s="137">
        <v>19.421838565714904</v>
      </c>
      <c r="K17" s="138">
        <v>19.484635481463052</v>
      </c>
      <c r="L17" s="137">
        <v>19.866972714289695</v>
      </c>
      <c r="M17" s="137">
        <v>20.134912129599801</v>
      </c>
    </row>
    <row r="18" spans="1:13" ht="15.75" x14ac:dyDescent="0.25">
      <c r="A18" s="139"/>
      <c r="B18" s="131" t="s">
        <v>649</v>
      </c>
      <c r="C18" s="142">
        <v>36.725220039365695</v>
      </c>
      <c r="D18" s="142">
        <v>36.662364005163198</v>
      </c>
      <c r="E18" s="142">
        <v>40.630756098656725</v>
      </c>
      <c r="F18" s="142">
        <v>44.054960510656713</v>
      </c>
      <c r="G18" s="142"/>
      <c r="H18" s="139"/>
      <c r="I18" s="131" t="s">
        <v>649</v>
      </c>
      <c r="J18" s="137">
        <v>27.908643081056873</v>
      </c>
      <c r="K18" s="138">
        <v>28.039624284647925</v>
      </c>
      <c r="L18" s="137">
        <v>31.200547385003404</v>
      </c>
      <c r="M18" s="137">
        <v>35.275051118021814</v>
      </c>
    </row>
    <row r="19" spans="1:13" ht="15.75" x14ac:dyDescent="0.25">
      <c r="A19" s="139"/>
      <c r="B19" s="131" t="s">
        <v>650</v>
      </c>
      <c r="C19" s="142">
        <v>26.453002562483753</v>
      </c>
      <c r="D19" s="142">
        <v>26.446616264060484</v>
      </c>
      <c r="E19" s="142">
        <v>22.673974572083203</v>
      </c>
      <c r="F19" s="142">
        <v>17.396949042518663</v>
      </c>
      <c r="G19" s="142"/>
      <c r="H19" s="139"/>
      <c r="I19" s="131" t="s">
        <v>650</v>
      </c>
      <c r="J19" s="137">
        <v>26.062047346232841</v>
      </c>
      <c r="K19" s="138">
        <v>26.054055735257524</v>
      </c>
      <c r="L19" s="137">
        <v>24.462062957231566</v>
      </c>
      <c r="M19" s="137">
        <v>21.936370390337874</v>
      </c>
    </row>
    <row r="20" spans="1:13" ht="15.75" x14ac:dyDescent="0.25">
      <c r="A20" s="139"/>
      <c r="B20" s="131" t="s">
        <v>651</v>
      </c>
      <c r="C20" s="142">
        <v>11.148661195083003</v>
      </c>
      <c r="D20" s="142">
        <v>10.901714917942099</v>
      </c>
      <c r="E20" s="142">
        <v>9.209757850756997</v>
      </c>
      <c r="F20" s="142">
        <v>7.8437736665584765</v>
      </c>
      <c r="G20" s="142"/>
      <c r="H20" s="139"/>
      <c r="I20" s="131" t="s">
        <v>651</v>
      </c>
      <c r="J20" s="137">
        <v>26.607471006995382</v>
      </c>
      <c r="K20" s="138">
        <v>26.4216844986315</v>
      </c>
      <c r="L20" s="137">
        <v>24.470416943475335</v>
      </c>
      <c r="M20" s="137">
        <v>22.653666362040514</v>
      </c>
    </row>
    <row r="21" spans="1:13" ht="15.75" x14ac:dyDescent="0.25">
      <c r="A21" s="139"/>
      <c r="B21" s="139"/>
      <c r="C21" s="137"/>
      <c r="D21" s="140"/>
      <c r="E21" s="137"/>
      <c r="F21" s="137"/>
      <c r="G21" s="137"/>
      <c r="H21" s="139"/>
      <c r="I21" s="139"/>
      <c r="J21" s="141"/>
      <c r="K21" s="137"/>
      <c r="L21" s="137"/>
      <c r="M21" s="137"/>
    </row>
    <row r="22" spans="1:13" x14ac:dyDescent="0.2">
      <c r="A22" s="131" t="s">
        <v>516</v>
      </c>
      <c r="B22" s="131" t="s">
        <v>648</v>
      </c>
      <c r="C22" s="137">
        <v>21.877621427474331</v>
      </c>
      <c r="D22" s="142">
        <v>21.957690758770994</v>
      </c>
      <c r="E22" s="137">
        <v>24.04717407584825</v>
      </c>
      <c r="F22" s="137">
        <v>25.561837567129153</v>
      </c>
      <c r="G22" s="137"/>
      <c r="H22" s="131" t="s">
        <v>525</v>
      </c>
      <c r="I22" s="131" t="s">
        <v>648</v>
      </c>
      <c r="J22" s="137">
        <v>22.353690321052007</v>
      </c>
      <c r="K22" s="138">
        <v>22.497815817920657</v>
      </c>
      <c r="L22" s="137">
        <v>25.369384035531649</v>
      </c>
      <c r="M22" s="137">
        <v>28.092366179334942</v>
      </c>
    </row>
    <row r="23" spans="1:13" ht="15.75" x14ac:dyDescent="0.25">
      <c r="A23" s="139"/>
      <c r="B23" s="131" t="s">
        <v>649</v>
      </c>
      <c r="C23" s="137">
        <v>35.282789257907112</v>
      </c>
      <c r="D23" s="142">
        <v>35.420368133039588</v>
      </c>
      <c r="E23" s="137">
        <v>38.848445185100225</v>
      </c>
      <c r="F23" s="137">
        <v>42.298848764508563</v>
      </c>
      <c r="G23" s="137"/>
      <c r="H23" s="139"/>
      <c r="I23" s="131" t="s">
        <v>649</v>
      </c>
      <c r="J23" s="137">
        <v>33.784504205662834</v>
      </c>
      <c r="K23" s="138">
        <v>33.931083502391495</v>
      </c>
      <c r="L23" s="137">
        <v>36.672977898890515</v>
      </c>
      <c r="M23" s="137">
        <v>38.542228897284865</v>
      </c>
    </row>
    <row r="24" spans="1:13" ht="15.75" x14ac:dyDescent="0.25">
      <c r="A24" s="139"/>
      <c r="B24" s="131" t="s">
        <v>650</v>
      </c>
      <c r="C24" s="137">
        <v>27.976464750292418</v>
      </c>
      <c r="D24" s="142">
        <v>28.077251083789356</v>
      </c>
      <c r="E24" s="137">
        <v>23.734119567930804</v>
      </c>
      <c r="F24" s="137">
        <v>20.215915712553347</v>
      </c>
      <c r="G24" s="137"/>
      <c r="H24" s="139"/>
      <c r="I24" s="131" t="s">
        <v>650</v>
      </c>
      <c r="J24" s="137">
        <v>28.087608103305296</v>
      </c>
      <c r="K24" s="138">
        <v>28.185574032666477</v>
      </c>
      <c r="L24" s="137">
        <v>23.962628067878185</v>
      </c>
      <c r="M24" s="137">
        <v>20.176941308990216</v>
      </c>
    </row>
    <row r="25" spans="1:13" ht="15.75" x14ac:dyDescent="0.25">
      <c r="A25" s="139"/>
      <c r="B25" s="131" t="s">
        <v>651</v>
      </c>
      <c r="C25" s="137">
        <v>14.863124564326139</v>
      </c>
      <c r="D25" s="142">
        <v>14.544690024400067</v>
      </c>
      <c r="E25" s="137">
        <v>13.37026117112072</v>
      </c>
      <c r="F25" s="137">
        <v>11.923397955808936</v>
      </c>
      <c r="G25" s="137"/>
      <c r="H25" s="139"/>
      <c r="I25" s="131" t="s">
        <v>651</v>
      </c>
      <c r="J25" s="137">
        <v>15.774197369979861</v>
      </c>
      <c r="K25" s="138">
        <v>15.385526647021369</v>
      </c>
      <c r="L25" s="137">
        <v>13.995009997699645</v>
      </c>
      <c r="M25" s="137">
        <v>13.188463614389976</v>
      </c>
    </row>
    <row r="26" spans="1:13" ht="15.75" x14ac:dyDescent="0.25">
      <c r="A26" s="139"/>
      <c r="B26" s="139"/>
      <c r="C26" s="137"/>
      <c r="D26" s="140"/>
      <c r="E26" s="137"/>
      <c r="F26" s="137"/>
      <c r="G26" s="137"/>
      <c r="H26" s="139"/>
      <c r="I26" s="139"/>
      <c r="J26" s="140"/>
      <c r="K26" s="137"/>
      <c r="L26" s="137"/>
      <c r="M26" s="137"/>
    </row>
    <row r="27" spans="1:13" x14ac:dyDescent="0.2">
      <c r="A27" s="131" t="s">
        <v>517</v>
      </c>
      <c r="B27" s="131" t="s">
        <v>648</v>
      </c>
      <c r="C27" s="137">
        <v>19.66017723815505</v>
      </c>
      <c r="D27" s="142">
        <v>19.758064516129032</v>
      </c>
      <c r="E27" s="137">
        <v>21.94495553511193</v>
      </c>
      <c r="F27" s="137">
        <v>24.108372196313567</v>
      </c>
      <c r="G27" s="137"/>
      <c r="H27" s="131" t="s">
        <v>526</v>
      </c>
      <c r="I27" s="131" t="s">
        <v>648</v>
      </c>
      <c r="J27" s="137">
        <v>23.032153970266219</v>
      </c>
      <c r="K27" s="138">
        <v>22.474327347828581</v>
      </c>
      <c r="L27" s="137">
        <v>22.695519885746222</v>
      </c>
      <c r="M27" s="137">
        <v>23.976534674209095</v>
      </c>
    </row>
    <row r="28" spans="1:13" ht="15.75" x14ac:dyDescent="0.25">
      <c r="A28" s="139"/>
      <c r="B28" s="131" t="s">
        <v>649</v>
      </c>
      <c r="C28" s="137">
        <v>37.593329146605257</v>
      </c>
      <c r="D28" s="142">
        <v>37.591164095371674</v>
      </c>
      <c r="E28" s="137">
        <v>41.609168966574671</v>
      </c>
      <c r="F28" s="137">
        <v>44.174994448145682</v>
      </c>
      <c r="G28" s="137"/>
      <c r="H28" s="139"/>
      <c r="I28" s="131" t="s">
        <v>649</v>
      </c>
      <c r="J28" s="137">
        <v>35.046675118128384</v>
      </c>
      <c r="K28" s="138">
        <v>35.818369571453154</v>
      </c>
      <c r="L28" s="137">
        <v>37.862088236207271</v>
      </c>
      <c r="M28" s="137">
        <v>36.945317410433688</v>
      </c>
    </row>
    <row r="29" spans="1:13" ht="15.75" x14ac:dyDescent="0.25">
      <c r="A29" s="139"/>
      <c r="B29" s="131" t="s">
        <v>650</v>
      </c>
      <c r="C29" s="137">
        <v>28.023166561998465</v>
      </c>
      <c r="D29" s="142">
        <v>28.22931276297335</v>
      </c>
      <c r="E29" s="137">
        <v>23.505059797608098</v>
      </c>
      <c r="F29" s="137">
        <v>19.618032422829227</v>
      </c>
      <c r="G29" s="137"/>
      <c r="H29" s="139"/>
      <c r="I29" s="131" t="s">
        <v>650</v>
      </c>
      <c r="J29" s="137">
        <v>23.717874841535092</v>
      </c>
      <c r="K29" s="138">
        <v>23.842579312718719</v>
      </c>
      <c r="L29" s="137">
        <v>20.463224564562697</v>
      </c>
      <c r="M29" s="137">
        <v>19.836580766813324</v>
      </c>
    </row>
    <row r="30" spans="1:13" ht="15.75" x14ac:dyDescent="0.25">
      <c r="A30" s="139"/>
      <c r="B30" s="131" t="s">
        <v>651</v>
      </c>
      <c r="C30" s="137">
        <v>14.723327053241226</v>
      </c>
      <c r="D30" s="142">
        <v>14.421458625525945</v>
      </c>
      <c r="E30" s="137">
        <v>12.940815700705304</v>
      </c>
      <c r="F30" s="137">
        <v>12.098600932711525</v>
      </c>
      <c r="G30" s="137"/>
      <c r="H30" s="139"/>
      <c r="I30" s="131" t="s">
        <v>651</v>
      </c>
      <c r="J30" s="137">
        <v>18.203296070070301</v>
      </c>
      <c r="K30" s="138">
        <v>17.864723767999539</v>
      </c>
      <c r="L30" s="137">
        <v>18.979167313483806</v>
      </c>
      <c r="M30" s="137">
        <v>19.241567148543893</v>
      </c>
    </row>
    <row r="31" spans="1:13" ht="15.75" x14ac:dyDescent="0.25">
      <c r="A31" s="139"/>
      <c r="B31" s="139"/>
      <c r="C31" s="137"/>
      <c r="D31" s="140"/>
      <c r="E31" s="137"/>
      <c r="F31" s="137"/>
      <c r="G31" s="137"/>
      <c r="H31" s="139"/>
      <c r="I31" s="139"/>
      <c r="J31" s="141"/>
      <c r="K31" s="137"/>
      <c r="L31" s="137"/>
      <c r="M31" s="137"/>
    </row>
    <row r="32" spans="1:13" x14ac:dyDescent="0.2">
      <c r="A32" s="131" t="s">
        <v>518</v>
      </c>
      <c r="B32" s="131" t="s">
        <v>648</v>
      </c>
      <c r="C32" s="137">
        <v>19.594302107178493</v>
      </c>
      <c r="D32" s="142">
        <v>19.817952946026324</v>
      </c>
      <c r="E32" s="137">
        <v>21.984965247884425</v>
      </c>
      <c r="F32" s="137">
        <v>22.012742557233732</v>
      </c>
      <c r="G32" s="137"/>
      <c r="H32" s="131" t="s">
        <v>527</v>
      </c>
      <c r="I32" s="131" t="s">
        <v>648</v>
      </c>
      <c r="J32" s="137">
        <v>19.090631675312785</v>
      </c>
      <c r="K32" s="138">
        <v>19.145049324077455</v>
      </c>
      <c r="L32" s="137">
        <v>22.094452882042383</v>
      </c>
      <c r="M32" s="137">
        <v>24.619744922059521</v>
      </c>
    </row>
    <row r="33" spans="1:13" ht="15.75" x14ac:dyDescent="0.25">
      <c r="A33" s="139"/>
      <c r="B33" s="131" t="s">
        <v>649</v>
      </c>
      <c r="C33" s="137">
        <v>29.371001350002935</v>
      </c>
      <c r="D33" s="142">
        <v>29.394746915579635</v>
      </c>
      <c r="E33" s="137">
        <v>33.869978791760289</v>
      </c>
      <c r="F33" s="137">
        <v>39.937540415762271</v>
      </c>
      <c r="G33" s="137"/>
      <c r="H33" s="139"/>
      <c r="I33" s="131" t="s">
        <v>649</v>
      </c>
      <c r="J33" s="137">
        <v>29.880988709185232</v>
      </c>
      <c r="K33" s="138">
        <v>30.343441724515895</v>
      </c>
      <c r="L33" s="137">
        <v>34.555579662978232</v>
      </c>
      <c r="M33" s="137">
        <v>36.721776098252249</v>
      </c>
    </row>
    <row r="34" spans="1:13" ht="15.75" x14ac:dyDescent="0.25">
      <c r="A34" s="139"/>
      <c r="B34" s="131" t="s">
        <v>650</v>
      </c>
      <c r="C34" s="137">
        <v>30.42073868638845</v>
      </c>
      <c r="D34" s="142">
        <v>30.412458408174082</v>
      </c>
      <c r="E34" s="137">
        <v>24.263696113222601</v>
      </c>
      <c r="F34" s="137">
        <v>21.486397746241646</v>
      </c>
      <c r="G34" s="137"/>
      <c r="H34" s="139"/>
      <c r="I34" s="131" t="s">
        <v>650</v>
      </c>
      <c r="J34" s="137">
        <v>31.223680195300581</v>
      </c>
      <c r="K34" s="138">
        <v>31.208135428084276</v>
      </c>
      <c r="L34" s="137">
        <v>26.216822159542925</v>
      </c>
      <c r="M34" s="137">
        <v>24.185167690127539</v>
      </c>
    </row>
    <row r="35" spans="1:13" ht="15.75" x14ac:dyDescent="0.25">
      <c r="A35" s="139"/>
      <c r="B35" s="131" t="s">
        <v>651</v>
      </c>
      <c r="C35" s="137">
        <v>20.613957856430122</v>
      </c>
      <c r="D35" s="142">
        <v>20.374841730219959</v>
      </c>
      <c r="E35" s="137">
        <v>19.881359847132689</v>
      </c>
      <c r="F35" s="137">
        <v>16.563319280762347</v>
      </c>
      <c r="G35" s="137"/>
      <c r="H35" s="139"/>
      <c r="I35" s="131" t="s">
        <v>651</v>
      </c>
      <c r="J35" s="137">
        <v>19.804699420201406</v>
      </c>
      <c r="K35" s="138">
        <v>19.303373523322374</v>
      </c>
      <c r="L35" s="137">
        <v>17.133145295436464</v>
      </c>
      <c r="M35" s="137">
        <v>14.4733112895607</v>
      </c>
    </row>
    <row r="36" spans="1:13" ht="15.75" x14ac:dyDescent="0.25">
      <c r="A36" s="139"/>
      <c r="B36" s="139"/>
      <c r="C36" s="140"/>
      <c r="D36" s="140"/>
      <c r="E36" s="137"/>
      <c r="F36" s="137"/>
      <c r="G36" s="137"/>
      <c r="H36" s="139"/>
      <c r="I36" s="139"/>
      <c r="J36" s="141"/>
      <c r="K36" s="137"/>
      <c r="L36" s="137"/>
      <c r="M36" s="137"/>
    </row>
    <row r="37" spans="1:13" x14ac:dyDescent="0.2">
      <c r="A37" s="131" t="s">
        <v>519</v>
      </c>
      <c r="B37" s="131" t="s">
        <v>648</v>
      </c>
      <c r="C37" s="137">
        <v>22.30991773720854</v>
      </c>
      <c r="D37" s="142">
        <v>22.387541431502015</v>
      </c>
      <c r="E37" s="137">
        <v>23.593638517872257</v>
      </c>
      <c r="F37" s="137">
        <v>20.559973492379058</v>
      </c>
      <c r="G37" s="137"/>
      <c r="H37" s="131" t="s">
        <v>528</v>
      </c>
      <c r="I37" s="131" t="s">
        <v>648</v>
      </c>
      <c r="J37" s="137">
        <v>23.51188582941727</v>
      </c>
      <c r="K37" s="138">
        <v>23.547693236896638</v>
      </c>
      <c r="L37" s="137">
        <v>26.31872216351962</v>
      </c>
      <c r="M37" s="137">
        <v>26.025044169808208</v>
      </c>
    </row>
    <row r="38" spans="1:13" ht="15.75" x14ac:dyDescent="0.25">
      <c r="A38" s="139"/>
      <c r="B38" s="131" t="s">
        <v>649</v>
      </c>
      <c r="C38" s="137">
        <v>35.475900116475259</v>
      </c>
      <c r="D38" s="142">
        <v>35.643505451167172</v>
      </c>
      <c r="E38" s="137">
        <v>38.618918582541909</v>
      </c>
      <c r="F38" s="137">
        <v>40.201897588826021</v>
      </c>
      <c r="G38" s="137"/>
      <c r="H38" s="139"/>
      <c r="I38" s="131" t="s">
        <v>649</v>
      </c>
      <c r="J38" s="137">
        <v>38.656675159987088</v>
      </c>
      <c r="K38" s="138">
        <v>38.928775152933767</v>
      </c>
      <c r="L38" s="137">
        <v>42.005754423986268</v>
      </c>
      <c r="M38" s="137">
        <v>46.002873823686308</v>
      </c>
    </row>
    <row r="39" spans="1:13" ht="15.75" x14ac:dyDescent="0.25">
      <c r="A39" s="139"/>
      <c r="B39" s="131" t="s">
        <v>650</v>
      </c>
      <c r="C39" s="137">
        <v>27.701376142079283</v>
      </c>
      <c r="D39" s="142">
        <v>27.700384310432213</v>
      </c>
      <c r="E39" s="137">
        <v>21.699574496401151</v>
      </c>
      <c r="F39" s="137">
        <v>18.585203522455014</v>
      </c>
      <c r="G39" s="137"/>
      <c r="H39" s="139"/>
      <c r="I39" s="131" t="s">
        <v>650</v>
      </c>
      <c r="J39" s="137">
        <v>26.316069493326982</v>
      </c>
      <c r="K39" s="138">
        <v>26.396247438569048</v>
      </c>
      <c r="L39" s="137">
        <v>21.179284587208024</v>
      </c>
      <c r="M39" s="137">
        <v>17.362115158008294</v>
      </c>
    </row>
    <row r="40" spans="1:13" ht="15.75" x14ac:dyDescent="0.25">
      <c r="A40" s="139"/>
      <c r="B40" s="131" t="s">
        <v>651</v>
      </c>
      <c r="C40" s="137">
        <v>14.512806004236916</v>
      </c>
      <c r="D40" s="142">
        <v>14.268568806898596</v>
      </c>
      <c r="E40" s="137">
        <v>16.087868403184686</v>
      </c>
      <c r="F40" s="137">
        <v>20.65292539633991</v>
      </c>
      <c r="G40" s="137"/>
      <c r="H40" s="139"/>
      <c r="I40" s="131" t="s">
        <v>651</v>
      </c>
      <c r="J40" s="137">
        <v>11.51536951726866</v>
      </c>
      <c r="K40" s="138">
        <v>11.127284171600543</v>
      </c>
      <c r="L40" s="137">
        <v>10.496238825286085</v>
      </c>
      <c r="M40" s="137">
        <v>10.609966848497185</v>
      </c>
    </row>
    <row r="41" spans="1:13" ht="15.75" x14ac:dyDescent="0.25">
      <c r="A41" s="139"/>
      <c r="B41" s="139"/>
      <c r="C41" s="137"/>
      <c r="D41" s="140"/>
      <c r="E41" s="137"/>
      <c r="F41" s="137"/>
      <c r="G41" s="137"/>
      <c r="H41" s="139"/>
      <c r="I41" s="139"/>
      <c r="J41" s="141"/>
      <c r="K41" s="137"/>
      <c r="L41" s="137"/>
      <c r="M41" s="137"/>
    </row>
    <row r="42" spans="1:13" x14ac:dyDescent="0.2">
      <c r="A42" s="131" t="s">
        <v>520</v>
      </c>
      <c r="B42" s="131" t="s">
        <v>648</v>
      </c>
      <c r="C42" s="137">
        <v>21.205311542390191</v>
      </c>
      <c r="D42" s="142">
        <v>21.415384615384617</v>
      </c>
      <c r="E42" s="137">
        <v>23.20811246831067</v>
      </c>
      <c r="F42" s="137">
        <v>26.191989828353464</v>
      </c>
      <c r="G42" s="137"/>
      <c r="H42" s="131" t="s">
        <v>529</v>
      </c>
      <c r="I42" s="131" t="s">
        <v>648</v>
      </c>
      <c r="J42" s="137">
        <v>21.703797019992582</v>
      </c>
      <c r="K42" s="138">
        <v>21.55574744891959</v>
      </c>
      <c r="L42" s="137">
        <v>23.528752420094428</v>
      </c>
      <c r="M42" s="137">
        <v>25.384515863895462</v>
      </c>
    </row>
    <row r="43" spans="1:13" ht="15.75" x14ac:dyDescent="0.25">
      <c r="A43" s="139"/>
      <c r="B43" s="131" t="s">
        <v>649</v>
      </c>
      <c r="C43" s="137">
        <v>35.961865849506296</v>
      </c>
      <c r="D43" s="142">
        <v>35.97948717948718</v>
      </c>
      <c r="E43" s="137">
        <v>40.500883460090655</v>
      </c>
      <c r="F43" s="137">
        <v>39.86013986013986</v>
      </c>
      <c r="G43" s="137"/>
      <c r="H43" s="139"/>
      <c r="I43" s="131" t="s">
        <v>649</v>
      </c>
      <c r="J43" s="137">
        <v>36.931975766972641</v>
      </c>
      <c r="K43" s="138">
        <v>37.188821950211512</v>
      </c>
      <c r="L43" s="137">
        <v>41.119866852348764</v>
      </c>
      <c r="M43" s="137">
        <v>43.274682455726456</v>
      </c>
    </row>
    <row r="44" spans="1:13" ht="15.75" x14ac:dyDescent="0.25">
      <c r="A44" s="139"/>
      <c r="B44" s="131" t="s">
        <v>650</v>
      </c>
      <c r="C44" s="137">
        <v>32.189308818522299</v>
      </c>
      <c r="D44" s="142">
        <v>32.17094017094017</v>
      </c>
      <c r="E44" s="137">
        <v>26.058231543366368</v>
      </c>
      <c r="F44" s="137">
        <v>23.857960221596585</v>
      </c>
      <c r="G44" s="137"/>
      <c r="H44" s="139"/>
      <c r="I44" s="131" t="s">
        <v>650</v>
      </c>
      <c r="J44" s="137">
        <v>26.625253541223216</v>
      </c>
      <c r="K44" s="138">
        <v>26.831284293005485</v>
      </c>
      <c r="L44" s="137">
        <v>22.047145137733093</v>
      </c>
      <c r="M44" s="137">
        <v>19.489874352164019</v>
      </c>
    </row>
    <row r="45" spans="1:13" ht="15.75" x14ac:dyDescent="0.25">
      <c r="A45" s="139"/>
      <c r="B45" s="131" t="s">
        <v>651</v>
      </c>
      <c r="C45" s="137">
        <v>10.643513789581204</v>
      </c>
      <c r="D45" s="142">
        <v>10.434188034188034</v>
      </c>
      <c r="E45" s="137">
        <v>10.232772528232312</v>
      </c>
      <c r="F45" s="137">
        <v>10.08991008991009</v>
      </c>
      <c r="G45" s="137"/>
      <c r="H45" s="139"/>
      <c r="I45" s="131" t="s">
        <v>651</v>
      </c>
      <c r="J45" s="137">
        <v>14.738973671811561</v>
      </c>
      <c r="K45" s="138">
        <v>14.424146307863408</v>
      </c>
      <c r="L45" s="137">
        <v>13.304235589823715</v>
      </c>
      <c r="M45" s="137">
        <v>11.850927328214066</v>
      </c>
    </row>
    <row r="46" spans="1:13" ht="15.75" x14ac:dyDescent="0.25">
      <c r="A46" s="139"/>
      <c r="B46" s="139"/>
      <c r="C46" s="137"/>
      <c r="D46" s="140"/>
      <c r="E46" s="137"/>
      <c r="F46" s="137"/>
      <c r="G46" s="137"/>
      <c r="H46" s="139"/>
      <c r="I46" s="139"/>
      <c r="J46" s="141"/>
      <c r="K46" s="137"/>
      <c r="L46" s="137"/>
      <c r="M46" s="137"/>
    </row>
    <row r="47" spans="1:13" x14ac:dyDescent="0.2">
      <c r="A47" s="131" t="s">
        <v>521</v>
      </c>
      <c r="B47" s="131" t="s">
        <v>648</v>
      </c>
      <c r="C47" s="137">
        <v>14.155288134959463</v>
      </c>
      <c r="D47" s="142">
        <v>14.300716348497918</v>
      </c>
      <c r="E47" s="137">
        <v>15.665092108143222</v>
      </c>
      <c r="F47" s="137">
        <v>15.665690470826762</v>
      </c>
      <c r="G47" s="137"/>
      <c r="H47" s="131" t="s">
        <v>530</v>
      </c>
      <c r="I47" s="131" t="s">
        <v>648</v>
      </c>
      <c r="J47" s="137">
        <v>19.796136781621136</v>
      </c>
      <c r="K47" s="138">
        <v>19.892158501922754</v>
      </c>
      <c r="L47" s="137">
        <v>17.910178198747793</v>
      </c>
      <c r="M47" s="137">
        <v>19.211874150726455</v>
      </c>
    </row>
    <row r="48" spans="1:13" ht="15.75" x14ac:dyDescent="0.25">
      <c r="A48" s="139"/>
      <c r="B48" s="131" t="s">
        <v>649</v>
      </c>
      <c r="C48" s="137">
        <v>21.262845640428012</v>
      </c>
      <c r="D48" s="142">
        <v>21.186038080236035</v>
      </c>
      <c r="E48" s="137">
        <v>23.264631743947128</v>
      </c>
      <c r="F48" s="137">
        <v>26.925884208154987</v>
      </c>
      <c r="G48" s="137"/>
      <c r="H48" s="139"/>
      <c r="I48" s="131" t="s">
        <v>649</v>
      </c>
      <c r="J48" s="137">
        <v>27.08097380534284</v>
      </c>
      <c r="K48" s="138">
        <v>26.917530513292093</v>
      </c>
      <c r="L48" s="137">
        <v>25.134451757906568</v>
      </c>
      <c r="M48" s="137">
        <v>29.594787638061394</v>
      </c>
    </row>
    <row r="49" spans="1:13" ht="15.75" x14ac:dyDescent="0.25">
      <c r="A49" s="139"/>
      <c r="B49" s="131" t="s">
        <v>650</v>
      </c>
      <c r="C49" s="137">
        <v>30.327240547665195</v>
      </c>
      <c r="D49" s="142">
        <v>30.384177824450866</v>
      </c>
      <c r="E49" s="137">
        <v>26.354438066187946</v>
      </c>
      <c r="F49" s="137">
        <v>23.791845010137418</v>
      </c>
      <c r="G49" s="137"/>
      <c r="H49" s="139"/>
      <c r="I49" s="131" t="s">
        <v>650</v>
      </c>
      <c r="J49" s="137">
        <v>28.555397387807691</v>
      </c>
      <c r="K49" s="138">
        <v>28.732653402441059</v>
      </c>
      <c r="L49" s="137">
        <v>28.321159094557714</v>
      </c>
      <c r="M49" s="137">
        <v>25.800494756280269</v>
      </c>
    </row>
    <row r="50" spans="1:13" ht="15.75" x14ac:dyDescent="0.25">
      <c r="A50" s="139"/>
      <c r="B50" s="131" t="s">
        <v>651</v>
      </c>
      <c r="C50" s="137">
        <v>34.254625676947335</v>
      </c>
      <c r="D50" s="142">
        <v>34.129067746815188</v>
      </c>
      <c r="E50" s="137">
        <v>34.715838081721706</v>
      </c>
      <c r="F50" s="137">
        <v>33.616580310880828</v>
      </c>
      <c r="G50" s="137"/>
      <c r="H50" s="139"/>
      <c r="I50" s="131" t="s">
        <v>651</v>
      </c>
      <c r="J50" s="137">
        <v>24.567492025228333</v>
      </c>
      <c r="K50" s="138">
        <v>24.45765758234409</v>
      </c>
      <c r="L50" s="137">
        <v>28.634210948787924</v>
      </c>
      <c r="M50" s="137">
        <v>25.392843454931885</v>
      </c>
    </row>
    <row r="51" spans="1:13" ht="15.75" x14ac:dyDescent="0.25">
      <c r="A51" s="139"/>
      <c r="B51" s="139"/>
      <c r="C51" s="137"/>
      <c r="D51" s="142"/>
      <c r="E51" s="137"/>
      <c r="F51" s="137"/>
      <c r="G51" s="137"/>
      <c r="H51" s="139"/>
      <c r="I51" s="139"/>
      <c r="J51" s="142"/>
      <c r="K51" s="138"/>
      <c r="L51" s="137"/>
      <c r="M51" s="137"/>
    </row>
    <row r="52" spans="1:13" x14ac:dyDescent="0.2">
      <c r="A52" s="131" t="s">
        <v>531</v>
      </c>
      <c r="B52" s="131" t="s">
        <v>648</v>
      </c>
      <c r="C52" s="137">
        <v>17.090309707642927</v>
      </c>
      <c r="D52" s="142">
        <v>17.057753918088146</v>
      </c>
      <c r="E52" s="137">
        <v>20.2360362193509</v>
      </c>
      <c r="F52" s="137">
        <v>24.088323854131815</v>
      </c>
      <c r="G52" s="137"/>
      <c r="H52" s="131" t="s">
        <v>540</v>
      </c>
      <c r="I52" s="131" t="s">
        <v>648</v>
      </c>
      <c r="J52" s="142">
        <v>18.081894805089554</v>
      </c>
      <c r="K52" s="142">
        <v>18.192861336626649</v>
      </c>
      <c r="L52" s="142">
        <v>19.1653503651306</v>
      </c>
      <c r="M52" s="142">
        <v>18.882978723404257</v>
      </c>
    </row>
    <row r="53" spans="1:13" ht="15.75" x14ac:dyDescent="0.25">
      <c r="A53" s="139"/>
      <c r="B53" s="131" t="s">
        <v>649</v>
      </c>
      <c r="C53" s="137">
        <v>35.889650386050143</v>
      </c>
      <c r="D53" s="142">
        <v>36.176292319681359</v>
      </c>
      <c r="E53" s="137">
        <v>32.587241835385086</v>
      </c>
      <c r="F53" s="137">
        <v>33.567525370804056</v>
      </c>
      <c r="G53" s="137"/>
      <c r="H53" s="139"/>
      <c r="I53" s="131" t="s">
        <v>649</v>
      </c>
      <c r="J53" s="142">
        <v>24.232109571278063</v>
      </c>
      <c r="K53" s="142">
        <v>24.255461300184237</v>
      </c>
      <c r="L53" s="142">
        <v>25.608360231669071</v>
      </c>
      <c r="M53" s="142">
        <v>25.981996726677576</v>
      </c>
    </row>
    <row r="54" spans="1:13" ht="15.75" x14ac:dyDescent="0.25">
      <c r="A54" s="139"/>
      <c r="B54" s="131" t="s">
        <v>650</v>
      </c>
      <c r="C54" s="137">
        <v>29.070877071224082</v>
      </c>
      <c r="D54" s="142">
        <v>29.318555719109877</v>
      </c>
      <c r="E54" s="137">
        <v>29.463831518974466</v>
      </c>
      <c r="F54" s="137">
        <v>24.63477194156351</v>
      </c>
      <c r="G54" s="137"/>
      <c r="H54" s="139"/>
      <c r="I54" s="131" t="s">
        <v>650</v>
      </c>
      <c r="J54" s="142">
        <v>25.520706702325956</v>
      </c>
      <c r="K54" s="142">
        <v>25.338610734314582</v>
      </c>
      <c r="L54" s="142">
        <v>22.223748368930703</v>
      </c>
      <c r="M54" s="142">
        <v>21.899111526771101</v>
      </c>
    </row>
    <row r="55" spans="1:13" ht="15.75" x14ac:dyDescent="0.25">
      <c r="A55" s="139"/>
      <c r="B55" s="131" t="s">
        <v>651</v>
      </c>
      <c r="C55" s="137">
        <v>17.949162835082848</v>
      </c>
      <c r="D55" s="142">
        <v>17.447398043120614</v>
      </c>
      <c r="E55" s="137">
        <v>17.712890426289551</v>
      </c>
      <c r="F55" s="137">
        <v>17.709378833500615</v>
      </c>
      <c r="G55" s="137"/>
      <c r="H55" s="139"/>
      <c r="I55" s="131" t="s">
        <v>651</v>
      </c>
      <c r="J55" s="142">
        <v>32.165288921306427</v>
      </c>
      <c r="K55" s="142">
        <v>32.213066628874536</v>
      </c>
      <c r="L55" s="142">
        <v>33.002541034269619</v>
      </c>
      <c r="M55" s="142">
        <v>33.23591302314707</v>
      </c>
    </row>
    <row r="56" spans="1:13" ht="15.75" x14ac:dyDescent="0.25">
      <c r="A56" s="139"/>
      <c r="B56" s="139"/>
      <c r="C56" s="137"/>
      <c r="D56" s="137"/>
      <c r="E56" s="137"/>
      <c r="F56" s="137"/>
      <c r="G56" s="137"/>
      <c r="H56" s="139"/>
      <c r="I56" s="139"/>
      <c r="J56" s="141"/>
      <c r="K56" s="137"/>
      <c r="L56" s="137"/>
      <c r="M56" s="137"/>
    </row>
    <row r="57" spans="1:13" x14ac:dyDescent="0.2">
      <c r="A57" s="131" t="s">
        <v>532</v>
      </c>
      <c r="B57" s="131" t="s">
        <v>648</v>
      </c>
      <c r="C57" s="137">
        <v>23.165975103734439</v>
      </c>
      <c r="D57" s="142">
        <v>24.154433163034341</v>
      </c>
      <c r="E57" s="137">
        <v>26.435557921352054</v>
      </c>
      <c r="F57" s="137">
        <v>29.826055224425254</v>
      </c>
      <c r="G57" s="137"/>
      <c r="H57" s="131" t="s">
        <v>541</v>
      </c>
      <c r="I57" s="131" t="s">
        <v>648</v>
      </c>
      <c r="J57" s="137">
        <v>23.877538336867239</v>
      </c>
      <c r="K57" s="138">
        <v>23.934410759290806</v>
      </c>
      <c r="L57" s="137">
        <v>25.340458161986412</v>
      </c>
      <c r="M57" s="137">
        <v>24.382593932766945</v>
      </c>
    </row>
    <row r="58" spans="1:13" ht="15.75" x14ac:dyDescent="0.25">
      <c r="A58" s="139"/>
      <c r="B58" s="131" t="s">
        <v>649</v>
      </c>
      <c r="C58" s="137">
        <v>35.338174273858918</v>
      </c>
      <c r="D58" s="142">
        <v>33.630817650736169</v>
      </c>
      <c r="E58" s="137">
        <v>38.392441280191633</v>
      </c>
      <c r="F58" s="137">
        <v>39.513441187203505</v>
      </c>
      <c r="G58" s="137"/>
      <c r="H58" s="139"/>
      <c r="I58" s="131" t="s">
        <v>649</v>
      </c>
      <c r="J58" s="137">
        <v>38.645596153520195</v>
      </c>
      <c r="K58" s="138">
        <v>38.809950326465597</v>
      </c>
      <c r="L58" s="137">
        <v>41.010543091332082</v>
      </c>
      <c r="M58" s="137">
        <v>44.828752095188079</v>
      </c>
    </row>
    <row r="59" spans="1:13" ht="15.75" x14ac:dyDescent="0.25">
      <c r="A59" s="139"/>
      <c r="B59" s="131" t="s">
        <v>650</v>
      </c>
      <c r="C59" s="137">
        <v>28.134854771784234</v>
      </c>
      <c r="D59" s="142">
        <v>28.584362672185215</v>
      </c>
      <c r="E59" s="137">
        <v>23.00219575487391</v>
      </c>
      <c r="F59" s="137">
        <v>18.126748570733486</v>
      </c>
      <c r="G59" s="137"/>
      <c r="H59" s="139"/>
      <c r="I59" s="131" t="s">
        <v>650</v>
      </c>
      <c r="J59" s="137">
        <v>25.38792898185643</v>
      </c>
      <c r="K59" s="138">
        <v>25.440317728391687</v>
      </c>
      <c r="L59" s="137">
        <v>21.669095888875098</v>
      </c>
      <c r="M59" s="137">
        <v>18.625652535687138</v>
      </c>
    </row>
    <row r="60" spans="1:13" ht="15.75" x14ac:dyDescent="0.25">
      <c r="A60" s="139"/>
      <c r="B60" s="131" t="s">
        <v>651</v>
      </c>
      <c r="C60" s="137">
        <v>13.360995850622407</v>
      </c>
      <c r="D60" s="142">
        <v>13.630386514044277</v>
      </c>
      <c r="E60" s="137">
        <v>12.169805043582407</v>
      </c>
      <c r="F60" s="137">
        <v>12.533755017637757</v>
      </c>
      <c r="G60" s="137"/>
      <c r="H60" s="139"/>
      <c r="I60" s="131" t="s">
        <v>651</v>
      </c>
      <c r="J60" s="137">
        <v>12.088936527756141</v>
      </c>
      <c r="K60" s="138">
        <v>11.815321185851909</v>
      </c>
      <c r="L60" s="137">
        <v>11.979902857806412</v>
      </c>
      <c r="M60" s="137">
        <v>12.163001436357838</v>
      </c>
    </row>
    <row r="61" spans="1:13" ht="15.75" x14ac:dyDescent="0.25">
      <c r="A61" s="139"/>
      <c r="B61" s="139"/>
      <c r="C61" s="137"/>
      <c r="D61" s="137"/>
      <c r="E61" s="137"/>
      <c r="F61" s="137"/>
      <c r="G61" s="137"/>
      <c r="H61" s="139"/>
      <c r="I61" s="139"/>
      <c r="J61" s="141"/>
      <c r="K61" s="137"/>
      <c r="L61" s="137"/>
      <c r="M61" s="137"/>
    </row>
    <row r="62" spans="1:13" x14ac:dyDescent="0.2">
      <c r="A62" s="131" t="s">
        <v>533</v>
      </c>
      <c r="B62" s="131" t="s">
        <v>648</v>
      </c>
      <c r="C62" s="137">
        <v>21.197668256491788</v>
      </c>
      <c r="D62" s="142">
        <v>21.435740008264951</v>
      </c>
      <c r="E62" s="137">
        <v>24.4441365934751</v>
      </c>
      <c r="F62" s="137">
        <v>25.157753180924797</v>
      </c>
      <c r="G62" s="137"/>
      <c r="H62" s="131" t="s">
        <v>542</v>
      </c>
      <c r="I62" s="131" t="s">
        <v>648</v>
      </c>
      <c r="J62" s="137">
        <v>21.209989447766446</v>
      </c>
      <c r="K62" s="138">
        <v>21.488432779645709</v>
      </c>
      <c r="L62" s="137">
        <v>23.082309847015729</v>
      </c>
      <c r="M62" s="137">
        <v>24.984155152744329</v>
      </c>
    </row>
    <row r="63" spans="1:13" ht="15.75" x14ac:dyDescent="0.25">
      <c r="A63" s="139"/>
      <c r="B63" s="131" t="s">
        <v>649</v>
      </c>
      <c r="C63" s="137">
        <v>33.504092327621734</v>
      </c>
      <c r="D63" s="142">
        <v>33.862683747564795</v>
      </c>
      <c r="E63" s="137">
        <v>39.066288009974372</v>
      </c>
      <c r="F63" s="137">
        <v>40.426192200268957</v>
      </c>
      <c r="G63" s="137"/>
      <c r="H63" s="139"/>
      <c r="I63" s="131" t="s">
        <v>649</v>
      </c>
      <c r="J63" s="137">
        <v>33.510878850309027</v>
      </c>
      <c r="K63" s="138">
        <v>33.587594720730671</v>
      </c>
      <c r="L63" s="137">
        <v>38.116785175608705</v>
      </c>
      <c r="M63" s="137">
        <v>38.135378374952467</v>
      </c>
    </row>
    <row r="64" spans="1:13" ht="15.75" x14ac:dyDescent="0.25">
      <c r="A64" s="139"/>
      <c r="B64" s="131" t="s">
        <v>650</v>
      </c>
      <c r="C64" s="137">
        <v>27.992698580933872</v>
      </c>
      <c r="D64" s="142">
        <v>27.8410768050062</v>
      </c>
      <c r="E64" s="137">
        <v>22.857934473921173</v>
      </c>
      <c r="F64" s="137">
        <v>20.792386469432088</v>
      </c>
      <c r="G64" s="137"/>
      <c r="H64" s="139"/>
      <c r="I64" s="131" t="s">
        <v>650</v>
      </c>
      <c r="J64" s="137">
        <v>27.762423998794027</v>
      </c>
      <c r="K64" s="138">
        <v>27.736237266020975</v>
      </c>
      <c r="L64" s="137">
        <v>23.992673992673993</v>
      </c>
      <c r="M64" s="137">
        <v>21.162377994676131</v>
      </c>
    </row>
    <row r="65" spans="1:13" ht="15.75" x14ac:dyDescent="0.25">
      <c r="A65" s="139"/>
      <c r="B65" s="131" t="s">
        <v>651</v>
      </c>
      <c r="C65" s="137">
        <v>17.305540834952598</v>
      </c>
      <c r="D65" s="142">
        <v>16.860499439164059</v>
      </c>
      <c r="E65" s="137">
        <v>13.631640922629353</v>
      </c>
      <c r="F65" s="137">
        <v>13.62366814937416</v>
      </c>
      <c r="G65" s="137"/>
      <c r="H65" s="139"/>
      <c r="I65" s="131" t="s">
        <v>651</v>
      </c>
      <c r="J65" s="137">
        <v>17.516707703130496</v>
      </c>
      <c r="K65" s="138">
        <v>17.187735233602648</v>
      </c>
      <c r="L65" s="137">
        <v>14.808230984701574</v>
      </c>
      <c r="M65" s="137">
        <v>15.718088477627076</v>
      </c>
    </row>
    <row r="66" spans="1:13" ht="15.75" x14ac:dyDescent="0.25">
      <c r="A66" s="139"/>
      <c r="B66" s="139"/>
      <c r="C66" s="137"/>
      <c r="D66" s="137"/>
      <c r="E66" s="137"/>
      <c r="F66" s="137"/>
      <c r="G66" s="137"/>
      <c r="H66" s="139"/>
      <c r="I66" s="139"/>
      <c r="J66" s="141"/>
      <c r="K66" s="137"/>
      <c r="L66" s="137"/>
      <c r="M66" s="137"/>
    </row>
    <row r="67" spans="1:13" x14ac:dyDescent="0.2">
      <c r="A67" s="131" t="s">
        <v>534</v>
      </c>
      <c r="B67" s="131" t="s">
        <v>648</v>
      </c>
      <c r="C67" s="137">
        <v>19.466125507336869</v>
      </c>
      <c r="D67" s="142">
        <v>18.759701955914313</v>
      </c>
      <c r="E67" s="137">
        <v>22.097201210287444</v>
      </c>
      <c r="F67" s="137">
        <v>24.594915030957711</v>
      </c>
      <c r="G67" s="137"/>
      <c r="H67" s="131" t="s">
        <v>543</v>
      </c>
      <c r="I67" s="131" t="s">
        <v>648</v>
      </c>
      <c r="J67" s="137">
        <v>18.658341384630912</v>
      </c>
      <c r="K67" s="138">
        <v>18.801982206508825</v>
      </c>
      <c r="L67" s="137">
        <v>19.20723879341638</v>
      </c>
      <c r="M67" s="137">
        <v>19.517115998581058</v>
      </c>
    </row>
    <row r="68" spans="1:13" ht="15.75" x14ac:dyDescent="0.25">
      <c r="A68" s="139"/>
      <c r="B68" s="131" t="s">
        <v>649</v>
      </c>
      <c r="C68" s="137">
        <v>32.290040586949736</v>
      </c>
      <c r="D68" s="142">
        <v>33.747283452343993</v>
      </c>
      <c r="E68" s="137">
        <v>34.606656580937972</v>
      </c>
      <c r="F68" s="137">
        <v>31.24752996970096</v>
      </c>
      <c r="G68" s="137"/>
      <c r="H68" s="139"/>
      <c r="I68" s="131" t="s">
        <v>649</v>
      </c>
      <c r="J68" s="137">
        <v>25.942722828673194</v>
      </c>
      <c r="K68" s="138">
        <v>25.909235807227521</v>
      </c>
      <c r="L68" s="137">
        <v>28.261928160995865</v>
      </c>
      <c r="M68" s="137">
        <v>31.773235189783612</v>
      </c>
    </row>
    <row r="69" spans="1:13" ht="15.75" x14ac:dyDescent="0.25">
      <c r="A69" s="139"/>
      <c r="B69" s="131" t="s">
        <v>650</v>
      </c>
      <c r="C69" s="137">
        <v>25.952232282235403</v>
      </c>
      <c r="D69" s="142">
        <v>26.016764979819936</v>
      </c>
      <c r="E69" s="137">
        <v>24.47995461422088</v>
      </c>
      <c r="F69" s="137">
        <v>24.818864444737187</v>
      </c>
      <c r="G69" s="137"/>
      <c r="H69" s="139"/>
      <c r="I69" s="131" t="s">
        <v>650</v>
      </c>
      <c r="J69" s="137">
        <v>28.141808585807603</v>
      </c>
      <c r="K69" s="138">
        <v>28.117483409163356</v>
      </c>
      <c r="L69" s="137">
        <v>23.338379948117257</v>
      </c>
      <c r="M69" s="137">
        <v>21.604514012061017</v>
      </c>
    </row>
    <row r="70" spans="1:13" ht="15.75" x14ac:dyDescent="0.25">
      <c r="A70" s="139"/>
      <c r="B70" s="131" t="s">
        <v>651</v>
      </c>
      <c r="C70" s="137">
        <v>22.291601623477987</v>
      </c>
      <c r="D70" s="142">
        <v>21.476249611921762</v>
      </c>
      <c r="E70" s="137">
        <v>18.816187594553707</v>
      </c>
      <c r="F70" s="137">
        <v>19.338690554604138</v>
      </c>
      <c r="G70" s="137"/>
      <c r="H70" s="139"/>
      <c r="I70" s="131" t="s">
        <v>651</v>
      </c>
      <c r="J70" s="137">
        <v>27.257127200888288</v>
      </c>
      <c r="K70" s="138">
        <v>27.171298577100302</v>
      </c>
      <c r="L70" s="137">
        <v>29.192453097470494</v>
      </c>
      <c r="M70" s="137">
        <v>27.105134799574316</v>
      </c>
    </row>
    <row r="71" spans="1:13" ht="15.75" x14ac:dyDescent="0.25">
      <c r="A71" s="139"/>
      <c r="B71" s="139"/>
      <c r="C71" s="137"/>
      <c r="D71" s="137"/>
      <c r="E71" s="137"/>
      <c r="F71" s="137"/>
      <c r="G71" s="137"/>
      <c r="H71" s="139"/>
      <c r="I71" s="139"/>
      <c r="J71" s="141"/>
      <c r="K71" s="137"/>
      <c r="L71" s="137"/>
      <c r="M71" s="137"/>
    </row>
    <row r="72" spans="1:13" x14ac:dyDescent="0.2">
      <c r="A72" s="131" t="s">
        <v>535</v>
      </c>
      <c r="B72" s="131" t="s">
        <v>648</v>
      </c>
      <c r="C72" s="137">
        <v>16.207486224586738</v>
      </c>
      <c r="D72" s="142">
        <v>16.226438882935131</v>
      </c>
      <c r="E72" s="137">
        <v>19.896978021978022</v>
      </c>
      <c r="F72" s="137">
        <v>24.765299026425591</v>
      </c>
      <c r="G72" s="137"/>
      <c r="H72" s="131" t="s">
        <v>544</v>
      </c>
      <c r="I72" s="131" t="s">
        <v>648</v>
      </c>
      <c r="J72" s="137">
        <v>19.56808902409735</v>
      </c>
      <c r="K72" s="138">
        <v>19.915169058818798</v>
      </c>
      <c r="L72" s="137">
        <v>22.348411934552452</v>
      </c>
      <c r="M72" s="137">
        <v>25.02235649546828</v>
      </c>
    </row>
    <row r="73" spans="1:13" ht="15.75" x14ac:dyDescent="0.25">
      <c r="A73" s="139"/>
      <c r="B73" s="131" t="s">
        <v>649</v>
      </c>
      <c r="C73" s="137">
        <v>36.937108113243397</v>
      </c>
      <c r="D73" s="142">
        <v>37.420412280148774</v>
      </c>
      <c r="E73" s="137">
        <v>39.821428571428569</v>
      </c>
      <c r="F73" s="137">
        <v>37.152294853963838</v>
      </c>
      <c r="G73" s="137"/>
      <c r="H73" s="139"/>
      <c r="I73" s="131" t="s">
        <v>649</v>
      </c>
      <c r="J73" s="137">
        <v>36.500280201745255</v>
      </c>
      <c r="K73" s="138">
        <v>36.197885257106101</v>
      </c>
      <c r="L73" s="137">
        <v>39.251416960752863</v>
      </c>
      <c r="M73" s="137">
        <v>40.451963746223562</v>
      </c>
    </row>
    <row r="74" spans="1:13" ht="15.75" x14ac:dyDescent="0.25">
      <c r="A74" s="139"/>
      <c r="B74" s="131" t="s">
        <v>650</v>
      </c>
      <c r="C74" s="137">
        <v>30.033567673696876</v>
      </c>
      <c r="D74" s="142">
        <v>30.044758242450985</v>
      </c>
      <c r="E74" s="137">
        <v>25.364010989010989</v>
      </c>
      <c r="F74" s="137">
        <v>22.887691237830321</v>
      </c>
      <c r="G74" s="137"/>
      <c r="H74" s="139"/>
      <c r="I74" s="131" t="s">
        <v>650</v>
      </c>
      <c r="J74" s="137">
        <v>28.094227844047715</v>
      </c>
      <c r="K74" s="138">
        <v>28.205282836811001</v>
      </c>
      <c r="L74" s="137">
        <v>23.847716821730298</v>
      </c>
      <c r="M74" s="137">
        <v>19.651963746223565</v>
      </c>
    </row>
    <row r="75" spans="1:13" ht="15.75" x14ac:dyDescent="0.25">
      <c r="A75" s="139"/>
      <c r="B75" s="131" t="s">
        <v>651</v>
      </c>
      <c r="C75" s="137">
        <v>16.821837988472986</v>
      </c>
      <c r="D75" s="142">
        <v>16.308390594465109</v>
      </c>
      <c r="E75" s="137">
        <v>14.917582417582418</v>
      </c>
      <c r="F75" s="137">
        <v>15.19471488178025</v>
      </c>
      <c r="G75" s="137"/>
      <c r="H75" s="139"/>
      <c r="I75" s="131" t="s">
        <v>651</v>
      </c>
      <c r="J75" s="137">
        <v>15.837402930109679</v>
      </c>
      <c r="K75" s="138">
        <v>15.681662847264102</v>
      </c>
      <c r="L75" s="137">
        <v>14.552454282964389</v>
      </c>
      <c r="M75" s="137">
        <v>14.873716012084593</v>
      </c>
    </row>
    <row r="76" spans="1:13" ht="15.75" x14ac:dyDescent="0.25">
      <c r="A76" s="139"/>
      <c r="B76" s="139"/>
      <c r="C76" s="137"/>
      <c r="D76" s="137"/>
      <c r="E76" s="137"/>
      <c r="F76" s="137"/>
      <c r="G76" s="137"/>
      <c r="H76" s="139"/>
      <c r="I76" s="139"/>
      <c r="J76" s="141"/>
      <c r="K76" s="137"/>
      <c r="L76" s="137"/>
      <c r="M76" s="137"/>
    </row>
    <row r="77" spans="1:13" x14ac:dyDescent="0.2">
      <c r="A77" s="131" t="s">
        <v>536</v>
      </c>
      <c r="B77" s="131" t="s">
        <v>648</v>
      </c>
      <c r="C77" s="137">
        <v>19.967444384156266</v>
      </c>
      <c r="D77" s="142">
        <v>19.683762416379487</v>
      </c>
      <c r="E77" s="137">
        <v>23.538680873414872</v>
      </c>
      <c r="F77" s="137">
        <v>29.030192131747484</v>
      </c>
      <c r="G77" s="137"/>
      <c r="H77" s="131" t="s">
        <v>545</v>
      </c>
      <c r="I77" s="131" t="s">
        <v>648</v>
      </c>
      <c r="J77" s="137">
        <v>18.553116050729578</v>
      </c>
      <c r="K77" s="138">
        <v>18.616624889912607</v>
      </c>
      <c r="L77" s="137">
        <v>22.709657417454661</v>
      </c>
      <c r="M77" s="137">
        <v>29.06338526912181</v>
      </c>
    </row>
    <row r="78" spans="1:13" ht="15.75" x14ac:dyDescent="0.25">
      <c r="A78" s="139"/>
      <c r="B78" s="131" t="s">
        <v>649</v>
      </c>
      <c r="C78" s="137">
        <v>38.368149755832881</v>
      </c>
      <c r="D78" s="142">
        <v>39.408068112710318</v>
      </c>
      <c r="E78" s="137">
        <v>42.507691153297813</v>
      </c>
      <c r="F78" s="137">
        <v>42.305580969807863</v>
      </c>
      <c r="G78" s="137"/>
      <c r="H78" s="139"/>
      <c r="I78" s="131" t="s">
        <v>649</v>
      </c>
      <c r="J78" s="137">
        <v>32.210555025228423</v>
      </c>
      <c r="K78" s="138">
        <v>32.619741209945126</v>
      </c>
      <c r="L78" s="137">
        <v>37.133777708882342</v>
      </c>
      <c r="M78" s="137">
        <v>37.163597733711043</v>
      </c>
    </row>
    <row r="79" spans="1:13" ht="15.75" x14ac:dyDescent="0.25">
      <c r="A79" s="139"/>
      <c r="B79" s="131" t="s">
        <v>650</v>
      </c>
      <c r="C79" s="137">
        <v>27.84861638632664</v>
      </c>
      <c r="D79" s="142">
        <v>27.758632340022977</v>
      </c>
      <c r="E79" s="137">
        <v>22.773317325729721</v>
      </c>
      <c r="F79" s="137">
        <v>17.301006404391583</v>
      </c>
      <c r="G79" s="137"/>
      <c r="H79" s="139"/>
      <c r="I79" s="131" t="s">
        <v>650</v>
      </c>
      <c r="J79" s="137">
        <v>32.135551615982543</v>
      </c>
      <c r="K79" s="138">
        <v>32.287785380394283</v>
      </c>
      <c r="L79" s="137">
        <v>25.701441636955515</v>
      </c>
      <c r="M79" s="137">
        <v>19.006728045325779</v>
      </c>
    </row>
    <row r="80" spans="1:13" ht="15.75" x14ac:dyDescent="0.25">
      <c r="A80" s="139"/>
      <c r="B80" s="131" t="s">
        <v>651</v>
      </c>
      <c r="C80" s="137">
        <v>13.815789473684212</v>
      </c>
      <c r="D80" s="142">
        <v>13.149537130887223</v>
      </c>
      <c r="E80" s="137">
        <v>11.18031064755759</v>
      </c>
      <c r="F80" s="137">
        <v>11.363220494053065</v>
      </c>
      <c r="G80" s="137"/>
      <c r="H80" s="139"/>
      <c r="I80" s="131" t="s">
        <v>651</v>
      </c>
      <c r="J80" s="137">
        <v>17.100777308059456</v>
      </c>
      <c r="K80" s="138">
        <v>16.475848519747984</v>
      </c>
      <c r="L80" s="137">
        <v>14.455123236707488</v>
      </c>
      <c r="M80" s="137">
        <v>14.766288951841361</v>
      </c>
    </row>
    <row r="81" spans="1:13" ht="15.75" x14ac:dyDescent="0.25">
      <c r="A81" s="139"/>
      <c r="B81" s="139"/>
      <c r="C81" s="137"/>
      <c r="D81" s="137"/>
      <c r="E81" s="137"/>
      <c r="F81" s="137"/>
      <c r="G81" s="137"/>
      <c r="H81" s="139"/>
      <c r="I81" s="139"/>
      <c r="J81" s="141"/>
      <c r="K81" s="137"/>
      <c r="L81" s="137"/>
      <c r="M81" s="137"/>
    </row>
    <row r="82" spans="1:13" x14ac:dyDescent="0.2">
      <c r="A82" s="131" t="s">
        <v>537</v>
      </c>
      <c r="B82" s="131" t="s">
        <v>648</v>
      </c>
      <c r="C82" s="137">
        <v>27.642570426355189</v>
      </c>
      <c r="D82" s="142">
        <v>27.676607406873178</v>
      </c>
      <c r="E82" s="137">
        <v>27.600415769544878</v>
      </c>
      <c r="F82" s="137">
        <v>29.437407046515208</v>
      </c>
      <c r="G82" s="137"/>
      <c r="H82" s="131" t="s">
        <v>546</v>
      </c>
      <c r="I82" s="131" t="s">
        <v>648</v>
      </c>
      <c r="J82" s="137">
        <v>20.852376599634368</v>
      </c>
      <c r="K82" s="138">
        <v>20.124013528748591</v>
      </c>
      <c r="L82" s="137">
        <v>21.688977499287951</v>
      </c>
      <c r="M82" s="137">
        <v>24.865543205449985</v>
      </c>
    </row>
    <row r="83" spans="1:13" ht="15.75" x14ac:dyDescent="0.25">
      <c r="A83" s="139"/>
      <c r="B83" s="131" t="s">
        <v>649</v>
      </c>
      <c r="C83" s="137">
        <v>37.623404332260513</v>
      </c>
      <c r="D83" s="142">
        <v>37.423821715769357</v>
      </c>
      <c r="E83" s="137">
        <v>39.297646447397725</v>
      </c>
      <c r="F83" s="137">
        <v>36.453151443663778</v>
      </c>
      <c r="G83" s="137"/>
      <c r="H83" s="139"/>
      <c r="I83" s="131" t="s">
        <v>649</v>
      </c>
      <c r="J83" s="137">
        <v>42.047531992687389</v>
      </c>
      <c r="K83" s="138">
        <v>43.404735062006765</v>
      </c>
      <c r="L83" s="137">
        <v>44.659641127883795</v>
      </c>
      <c r="M83" s="137">
        <v>45.213338114019365</v>
      </c>
    </row>
    <row r="84" spans="1:13" ht="15.75" x14ac:dyDescent="0.25">
      <c r="A84" s="139"/>
      <c r="B84" s="131" t="s">
        <v>650</v>
      </c>
      <c r="C84" s="137">
        <v>21.968683325498137</v>
      </c>
      <c r="D84" s="142">
        <v>22.00786123832534</v>
      </c>
      <c r="E84" s="137">
        <v>19.181082485707922</v>
      </c>
      <c r="F84" s="137">
        <v>19.006102877070617</v>
      </c>
      <c r="G84" s="137"/>
      <c r="H84" s="139"/>
      <c r="I84" s="131" t="s">
        <v>650</v>
      </c>
      <c r="J84" s="137">
        <v>24.36014625228519</v>
      </c>
      <c r="K84" s="138">
        <v>24.250281848928974</v>
      </c>
      <c r="L84" s="137">
        <v>21.275989746510966</v>
      </c>
      <c r="M84" s="137">
        <v>18.895661527429187</v>
      </c>
    </row>
    <row r="85" spans="1:13" ht="15.75" x14ac:dyDescent="0.25">
      <c r="A85" s="139"/>
      <c r="B85" s="131" t="s">
        <v>651</v>
      </c>
      <c r="C85" s="137">
        <v>12.765341915886161</v>
      </c>
      <c r="D85" s="142">
        <v>12.891709639032131</v>
      </c>
      <c r="E85" s="137">
        <v>13.920855297349469</v>
      </c>
      <c r="F85" s="137">
        <v>15.103338632750399</v>
      </c>
      <c r="G85" s="137"/>
      <c r="H85" s="139"/>
      <c r="I85" s="131" t="s">
        <v>651</v>
      </c>
      <c r="J85" s="137">
        <v>12.739945155393054</v>
      </c>
      <c r="K85" s="138">
        <v>12.220969560315671</v>
      </c>
      <c r="L85" s="137">
        <v>12.375391626317288</v>
      </c>
      <c r="M85" s="137">
        <v>11.02545715310147</v>
      </c>
    </row>
    <row r="86" spans="1:13" ht="15.75" x14ac:dyDescent="0.25">
      <c r="A86" s="139"/>
      <c r="B86" s="139"/>
      <c r="C86" s="137"/>
      <c r="D86" s="137"/>
      <c r="E86" s="137"/>
      <c r="F86" s="137"/>
      <c r="G86" s="137"/>
      <c r="H86" s="139"/>
      <c r="I86" s="139"/>
      <c r="J86" s="141"/>
      <c r="K86" s="137"/>
      <c r="L86" s="137"/>
      <c r="M86" s="137"/>
    </row>
    <row r="87" spans="1:13" x14ac:dyDescent="0.2">
      <c r="A87" s="131" t="s">
        <v>538</v>
      </c>
      <c r="B87" s="131" t="s">
        <v>648</v>
      </c>
      <c r="C87" s="137">
        <v>28.122751105171172</v>
      </c>
      <c r="D87" s="142">
        <v>27.812979049565662</v>
      </c>
      <c r="E87" s="137">
        <v>30.030378348522508</v>
      </c>
      <c r="F87" s="137">
        <v>31.657160594420517</v>
      </c>
      <c r="G87" s="137"/>
      <c r="H87" s="131" t="s">
        <v>547</v>
      </c>
      <c r="I87" s="131" t="s">
        <v>648</v>
      </c>
      <c r="J87" s="137">
        <v>20.68328499823982</v>
      </c>
      <c r="K87" s="138">
        <v>20.784576437795401</v>
      </c>
      <c r="L87" s="137">
        <v>20.291362669098646</v>
      </c>
      <c r="M87" s="137">
        <v>20.045495187503288</v>
      </c>
    </row>
    <row r="88" spans="1:13" ht="15.75" x14ac:dyDescent="0.25">
      <c r="A88" s="139"/>
      <c r="B88" s="131" t="s">
        <v>649</v>
      </c>
      <c r="C88" s="137">
        <v>37.886809910558242</v>
      </c>
      <c r="D88" s="142">
        <v>38.597342871742462</v>
      </c>
      <c r="E88" s="137">
        <v>41.637669152167909</v>
      </c>
      <c r="F88" s="137">
        <v>39.009816474605209</v>
      </c>
      <c r="G88" s="137"/>
      <c r="H88" s="139"/>
      <c r="I88" s="131" t="s">
        <v>649</v>
      </c>
      <c r="J88" s="137">
        <v>28.315424203309135</v>
      </c>
      <c r="K88" s="138">
        <v>28.319284165735294</v>
      </c>
      <c r="L88" s="137">
        <v>29.532413740690071</v>
      </c>
      <c r="M88" s="137">
        <v>30.484405406826909</v>
      </c>
    </row>
    <row r="89" spans="1:13" ht="15.75" x14ac:dyDescent="0.25">
      <c r="A89" s="139"/>
      <c r="B89" s="131" t="s">
        <v>650</v>
      </c>
      <c r="C89" s="137">
        <v>22.216510743291867</v>
      </c>
      <c r="D89" s="142">
        <v>22.115482881962187</v>
      </c>
      <c r="E89" s="137">
        <v>18.276719138359567</v>
      </c>
      <c r="F89" s="137">
        <v>18.465060334458542</v>
      </c>
      <c r="G89" s="137"/>
      <c r="H89" s="139"/>
      <c r="I89" s="131" t="s">
        <v>650</v>
      </c>
      <c r="J89" s="137">
        <v>26.899904447387392</v>
      </c>
      <c r="K89" s="138">
        <v>26.716871120207909</v>
      </c>
      <c r="L89" s="137">
        <v>23.76500987992096</v>
      </c>
      <c r="M89" s="137">
        <v>22.076999947404406</v>
      </c>
    </row>
    <row r="90" spans="1:13" ht="15.75" x14ac:dyDescent="0.25">
      <c r="A90" s="139"/>
      <c r="B90" s="131" t="s">
        <v>651</v>
      </c>
      <c r="C90" s="137">
        <v>11.773928240978719</v>
      </c>
      <c r="D90" s="142">
        <v>11.474195196729688</v>
      </c>
      <c r="E90" s="137">
        <v>10.055233360950014</v>
      </c>
      <c r="F90" s="137">
        <v>10.867962596515733</v>
      </c>
      <c r="G90" s="137"/>
      <c r="H90" s="139"/>
      <c r="I90" s="131" t="s">
        <v>651</v>
      </c>
      <c r="J90" s="137">
        <v>24.101386351063653</v>
      </c>
      <c r="K90" s="138">
        <v>24.179268276261396</v>
      </c>
      <c r="L90" s="137">
        <v>26.411213710290316</v>
      </c>
      <c r="M90" s="137">
        <v>27.393099458265397</v>
      </c>
    </row>
    <row r="91" spans="1:13" ht="15.75" x14ac:dyDescent="0.25">
      <c r="A91" s="139"/>
      <c r="B91" s="139"/>
      <c r="C91" s="137"/>
      <c r="D91" s="137"/>
      <c r="E91" s="137"/>
      <c r="F91" s="137"/>
      <c r="G91" s="137"/>
      <c r="H91" s="139"/>
      <c r="I91" s="139"/>
      <c r="J91" s="141"/>
      <c r="K91" s="137"/>
      <c r="L91" s="137"/>
      <c r="M91" s="137"/>
    </row>
    <row r="92" spans="1:13" x14ac:dyDescent="0.2">
      <c r="A92" s="131" t="s">
        <v>539</v>
      </c>
      <c r="B92" s="131" t="s">
        <v>652</v>
      </c>
      <c r="C92" s="137">
        <v>19.569211569350234</v>
      </c>
      <c r="D92" s="142">
        <v>19.769878109481532</v>
      </c>
      <c r="E92" s="137">
        <v>18.903380682252564</v>
      </c>
      <c r="F92" s="137">
        <v>18.496761113583542</v>
      </c>
      <c r="G92" s="137"/>
      <c r="H92" s="131" t="s">
        <v>182</v>
      </c>
      <c r="I92" s="131" t="s">
        <v>648</v>
      </c>
      <c r="J92" s="137">
        <v>19.486974460667508</v>
      </c>
      <c r="K92" s="138">
        <v>19.534257556314788</v>
      </c>
      <c r="L92" s="137">
        <v>19.594091923572428</v>
      </c>
      <c r="M92" s="137">
        <v>19.693357166090244</v>
      </c>
    </row>
    <row r="93" spans="1:13" ht="15.75" x14ac:dyDescent="0.25">
      <c r="A93" s="139"/>
      <c r="B93" s="131" t="s">
        <v>653</v>
      </c>
      <c r="C93" s="137">
        <v>26.754989080067947</v>
      </c>
      <c r="D93" s="142">
        <v>26.573406336454873</v>
      </c>
      <c r="E93" s="137">
        <v>25.806180333634043</v>
      </c>
      <c r="F93" s="137">
        <v>27.292686545022992</v>
      </c>
      <c r="G93" s="137"/>
      <c r="H93" s="139"/>
      <c r="I93" s="131" t="s">
        <v>649</v>
      </c>
      <c r="J93" s="137">
        <v>29.725736034926676</v>
      </c>
      <c r="K93" s="138">
        <v>29.709706927147138</v>
      </c>
      <c r="L93" s="137">
        <v>30.139173667688844</v>
      </c>
      <c r="M93" s="137">
        <v>34.004350771232389</v>
      </c>
    </row>
    <row r="94" spans="1:13" ht="15.75" x14ac:dyDescent="0.25">
      <c r="A94" s="139"/>
      <c r="B94" s="131" t="s">
        <v>650</v>
      </c>
      <c r="C94" s="137">
        <v>27.868359930204878</v>
      </c>
      <c r="D94" s="142">
        <v>27.88780979059834</v>
      </c>
      <c r="E94" s="137">
        <v>24.439993272274123</v>
      </c>
      <c r="F94" s="137">
        <v>23.601839489689958</v>
      </c>
      <c r="G94" s="137"/>
      <c r="H94" s="139"/>
      <c r="I94" s="131" t="s">
        <v>650</v>
      </c>
      <c r="J94" s="137">
        <v>27.286305992227856</v>
      </c>
      <c r="K94" s="138">
        <v>27.304712373576574</v>
      </c>
      <c r="L94" s="137">
        <v>24.838280923953477</v>
      </c>
      <c r="M94" s="137">
        <v>21.654486695532551</v>
      </c>
    </row>
    <row r="95" spans="1:13" ht="15.75" x14ac:dyDescent="0.25">
      <c r="A95" s="139"/>
      <c r="B95" s="131" t="s">
        <v>651</v>
      </c>
      <c r="C95" s="137">
        <v>25.807439420376937</v>
      </c>
      <c r="D95" s="142">
        <v>25.768905763465256</v>
      </c>
      <c r="E95" s="137">
        <v>30.850445711839271</v>
      </c>
      <c r="F95" s="137">
        <v>30.608712851703508</v>
      </c>
      <c r="G95" s="137"/>
      <c r="H95" s="139"/>
      <c r="I95" s="131" t="s">
        <v>651</v>
      </c>
      <c r="J95" s="137">
        <v>23.50098351217796</v>
      </c>
      <c r="K95" s="138">
        <v>23.451323142961499</v>
      </c>
      <c r="L95" s="137">
        <v>25.428453484785251</v>
      </c>
      <c r="M95" s="137">
        <v>24.647805367144816</v>
      </c>
    </row>
    <row r="96" spans="1:13" ht="15.75" x14ac:dyDescent="0.25">
      <c r="A96" s="139"/>
      <c r="B96" s="139"/>
      <c r="C96" s="137"/>
      <c r="D96" s="137"/>
      <c r="E96" s="137"/>
      <c r="F96" s="137"/>
      <c r="G96" s="137"/>
      <c r="H96" s="139"/>
      <c r="I96" s="139"/>
      <c r="J96" s="140"/>
      <c r="K96" s="139"/>
      <c r="L96" s="143"/>
      <c r="M96" s="143"/>
    </row>
    <row r="97" spans="1:13" x14ac:dyDescent="0.2">
      <c r="A97" s="131" t="s">
        <v>548</v>
      </c>
      <c r="B97" s="131" t="s">
        <v>648</v>
      </c>
      <c r="C97" s="137">
        <v>19.533223781842928</v>
      </c>
      <c r="D97" s="142">
        <v>19.591850069150269</v>
      </c>
      <c r="E97" s="137">
        <v>21.30155521774719</v>
      </c>
      <c r="F97" s="137">
        <v>22.590951359270207</v>
      </c>
      <c r="G97" s="137"/>
      <c r="H97" s="131" t="s">
        <v>556</v>
      </c>
      <c r="I97" s="131" t="s">
        <v>648</v>
      </c>
      <c r="J97" s="137">
        <v>21.457847022420065</v>
      </c>
      <c r="K97" s="138">
        <v>21.713451728182882</v>
      </c>
      <c r="L97" s="137">
        <v>25.040320482805267</v>
      </c>
      <c r="M97" s="137">
        <v>27.213763910698436</v>
      </c>
    </row>
    <row r="98" spans="1:13" ht="15.75" x14ac:dyDescent="0.25">
      <c r="A98" s="139"/>
      <c r="B98" s="131" t="s">
        <v>649</v>
      </c>
      <c r="C98" s="137">
        <v>47.925640116114927</v>
      </c>
      <c r="D98" s="142">
        <v>47.991738267141464</v>
      </c>
      <c r="E98" s="137">
        <v>50.354559577702418</v>
      </c>
      <c r="F98" s="137">
        <v>54.184308000810418</v>
      </c>
      <c r="G98" s="137"/>
      <c r="H98" s="139"/>
      <c r="I98" s="131" t="s">
        <v>649</v>
      </c>
      <c r="J98" s="137">
        <v>31.014874328212365</v>
      </c>
      <c r="K98" s="138">
        <v>31.141391821480209</v>
      </c>
      <c r="L98" s="137">
        <v>36.028302377607822</v>
      </c>
      <c r="M98" s="137">
        <v>41.523861541612618</v>
      </c>
    </row>
    <row r="99" spans="1:13" ht="15.75" x14ac:dyDescent="0.25">
      <c r="A99" s="139"/>
      <c r="B99" s="131" t="s">
        <v>650</v>
      </c>
      <c r="C99" s="137">
        <v>22.687293233626999</v>
      </c>
      <c r="D99" s="142">
        <v>22.985839622196327</v>
      </c>
      <c r="E99" s="137">
        <v>20.037001152631841</v>
      </c>
      <c r="F99" s="137">
        <v>15.068080397728748</v>
      </c>
      <c r="G99" s="137"/>
      <c r="H99" s="139"/>
      <c r="I99" s="131" t="s">
        <v>650</v>
      </c>
      <c r="J99" s="137">
        <v>30.762445035557246</v>
      </c>
      <c r="K99" s="138">
        <v>30.902692528030119</v>
      </c>
      <c r="L99" s="137">
        <v>26.328841718259543</v>
      </c>
      <c r="M99" s="137">
        <v>21.151088960196628</v>
      </c>
    </row>
    <row r="100" spans="1:13" ht="15.75" x14ac:dyDescent="0.25">
      <c r="A100" s="139"/>
      <c r="B100" s="131" t="s">
        <v>651</v>
      </c>
      <c r="C100" s="137">
        <v>9.8538428684151462</v>
      </c>
      <c r="D100" s="142">
        <v>9.4305720415119403</v>
      </c>
      <c r="E100" s="137">
        <v>8.3068840519185478</v>
      </c>
      <c r="F100" s="137">
        <v>8.1566602421906254</v>
      </c>
      <c r="G100" s="137"/>
      <c r="H100" s="139"/>
      <c r="I100" s="131" t="s">
        <v>651</v>
      </c>
      <c r="J100" s="137">
        <v>16.764833613810325</v>
      </c>
      <c r="K100" s="138">
        <v>16.24246392230679</v>
      </c>
      <c r="L100" s="137">
        <v>12.602535421327369</v>
      </c>
      <c r="M100" s="137">
        <v>10.111285587492318</v>
      </c>
    </row>
    <row r="101" spans="1:13" ht="15.75" x14ac:dyDescent="0.25">
      <c r="A101" s="139"/>
      <c r="B101" s="139"/>
      <c r="C101" s="137"/>
      <c r="D101" s="137"/>
      <c r="E101" s="137"/>
      <c r="F101" s="137"/>
      <c r="G101" s="137"/>
      <c r="H101" s="139"/>
      <c r="I101" s="139"/>
      <c r="J101" s="141"/>
      <c r="K101" s="137"/>
      <c r="L101" s="137"/>
      <c r="M101" s="137"/>
    </row>
    <row r="102" spans="1:13" x14ac:dyDescent="0.2">
      <c r="A102" s="131" t="s">
        <v>549</v>
      </c>
      <c r="B102" s="131" t="s">
        <v>648</v>
      </c>
      <c r="C102" s="137">
        <v>20.940957146711799</v>
      </c>
      <c r="D102" s="142">
        <v>21.148991446288083</v>
      </c>
      <c r="E102" s="137">
        <v>23.602322206095792</v>
      </c>
      <c r="F102" s="137">
        <v>24.383751880569378</v>
      </c>
      <c r="G102" s="137"/>
      <c r="H102" s="131" t="s">
        <v>557</v>
      </c>
      <c r="I102" s="131" t="s">
        <v>648</v>
      </c>
      <c r="J102" s="137">
        <v>22.331694912455486</v>
      </c>
      <c r="K102" s="138">
        <v>22.335777726161641</v>
      </c>
      <c r="L102" s="137">
        <v>24.711726823775059</v>
      </c>
      <c r="M102" s="137">
        <v>26.049549298909412</v>
      </c>
    </row>
    <row r="103" spans="1:13" ht="15.75" x14ac:dyDescent="0.25">
      <c r="A103" s="139"/>
      <c r="B103" s="131" t="s">
        <v>649</v>
      </c>
      <c r="C103" s="137">
        <v>28.883655898152917</v>
      </c>
      <c r="D103" s="142">
        <v>28.832626651307564</v>
      </c>
      <c r="E103" s="137">
        <v>31.912917271407835</v>
      </c>
      <c r="F103" s="137">
        <v>34.151139914361764</v>
      </c>
      <c r="G103" s="137"/>
      <c r="H103" s="139"/>
      <c r="I103" s="131" t="s">
        <v>649</v>
      </c>
      <c r="J103" s="137">
        <v>35.778488432895386</v>
      </c>
      <c r="K103" s="138">
        <v>35.98290031080289</v>
      </c>
      <c r="L103" s="137">
        <v>40.738894297880329</v>
      </c>
      <c r="M103" s="137">
        <v>45.372663031382146</v>
      </c>
    </row>
    <row r="104" spans="1:13" ht="15.75" x14ac:dyDescent="0.25">
      <c r="A104" s="139"/>
      <c r="B104" s="131" t="s">
        <v>650</v>
      </c>
      <c r="C104" s="137">
        <v>30.451100154536761</v>
      </c>
      <c r="D104" s="142">
        <v>30.62179848533124</v>
      </c>
      <c r="E104" s="137">
        <v>26.568940493468794</v>
      </c>
      <c r="F104" s="137">
        <v>22.616981059290978</v>
      </c>
      <c r="G104" s="137"/>
      <c r="H104" s="139"/>
      <c r="I104" s="131" t="s">
        <v>650</v>
      </c>
      <c r="J104" s="137">
        <v>27.618491955592006</v>
      </c>
      <c r="K104" s="138">
        <v>27.735010120449942</v>
      </c>
      <c r="L104" s="137">
        <v>22.434280754026439</v>
      </c>
      <c r="M104" s="137">
        <v>19.367627420431781</v>
      </c>
    </row>
    <row r="105" spans="1:13" ht="15.75" x14ac:dyDescent="0.25">
      <c r="A105" s="139"/>
      <c r="B105" s="131" t="s">
        <v>651</v>
      </c>
      <c r="C105" s="137">
        <v>19.724286800598524</v>
      </c>
      <c r="D105" s="142">
        <v>19.39658341707311</v>
      </c>
      <c r="E105" s="137">
        <v>17.915820029027575</v>
      </c>
      <c r="F105" s="137">
        <v>18.84812714577788</v>
      </c>
      <c r="G105" s="137"/>
      <c r="H105" s="139"/>
      <c r="I105" s="131" t="s">
        <v>651</v>
      </c>
      <c r="J105" s="137">
        <v>14.271324699057129</v>
      </c>
      <c r="K105" s="138">
        <v>13.946311842585526</v>
      </c>
      <c r="L105" s="137">
        <v>12.115098124318175</v>
      </c>
      <c r="M105" s="137">
        <v>9.2101602492766528</v>
      </c>
    </row>
    <row r="106" spans="1:13" ht="15.75" x14ac:dyDescent="0.25">
      <c r="A106" s="139"/>
      <c r="B106" s="139"/>
      <c r="C106" s="137"/>
      <c r="D106" s="137"/>
      <c r="E106" s="137"/>
      <c r="F106" s="137"/>
      <c r="G106" s="137"/>
      <c r="H106" s="139"/>
      <c r="I106" s="139"/>
      <c r="J106" s="141"/>
      <c r="K106" s="137"/>
      <c r="L106" s="137"/>
      <c r="M106" s="137"/>
    </row>
    <row r="107" spans="1:13" x14ac:dyDescent="0.2">
      <c r="A107" s="131" t="s">
        <v>550</v>
      </c>
      <c r="B107" s="131" t="s">
        <v>648</v>
      </c>
      <c r="C107" s="137">
        <v>21.529271206690563</v>
      </c>
      <c r="D107" s="142">
        <v>21.243275552898982</v>
      </c>
      <c r="E107" s="137">
        <v>21.806010539809144</v>
      </c>
      <c r="F107" s="137">
        <v>24.331118692763511</v>
      </c>
      <c r="G107" s="137"/>
      <c r="H107" s="131" t="s">
        <v>242</v>
      </c>
      <c r="I107" s="131" t="s">
        <v>648</v>
      </c>
      <c r="J107" s="137">
        <v>23.925257085527964</v>
      </c>
      <c r="K107" s="138">
        <v>23.962396239623963</v>
      </c>
      <c r="L107" s="137">
        <v>25.204678362573102</v>
      </c>
      <c r="M107" s="137">
        <v>27.360178215816656</v>
      </c>
    </row>
    <row r="108" spans="1:13" ht="15.75" x14ac:dyDescent="0.25">
      <c r="A108" s="139"/>
      <c r="B108" s="131" t="s">
        <v>649</v>
      </c>
      <c r="C108" s="137">
        <v>40.31063321385902</v>
      </c>
      <c r="D108" s="142">
        <v>41.052002390914524</v>
      </c>
      <c r="E108" s="137">
        <v>47.030337558752315</v>
      </c>
      <c r="F108" s="137">
        <v>45.986712156581071</v>
      </c>
      <c r="G108" s="137"/>
      <c r="H108" s="139"/>
      <c r="I108" s="131" t="s">
        <v>649</v>
      </c>
      <c r="J108" s="137">
        <v>34.090795084023071</v>
      </c>
      <c r="K108" s="138">
        <v>34.180918091809183</v>
      </c>
      <c r="L108" s="137">
        <v>36.524644945697574</v>
      </c>
      <c r="M108" s="137">
        <v>36.29122084585007</v>
      </c>
    </row>
    <row r="109" spans="1:13" ht="15.75" x14ac:dyDescent="0.25">
      <c r="A109" s="139"/>
      <c r="B109" s="131" t="s">
        <v>650</v>
      </c>
      <c r="C109" s="137">
        <v>27.060931899641577</v>
      </c>
      <c r="D109" s="142">
        <v>27.089061566049015</v>
      </c>
      <c r="E109" s="137">
        <v>20.965674405355362</v>
      </c>
      <c r="F109" s="137">
        <v>18.531154605853832</v>
      </c>
      <c r="G109" s="137"/>
      <c r="H109" s="139"/>
      <c r="I109" s="131" t="s">
        <v>650</v>
      </c>
      <c r="J109" s="137">
        <v>24.868322046651617</v>
      </c>
      <c r="K109" s="138">
        <v>24.877487748774875</v>
      </c>
      <c r="L109" s="137">
        <v>21.940963519910888</v>
      </c>
      <c r="M109" s="137">
        <v>20.339555135518278</v>
      </c>
    </row>
    <row r="110" spans="1:13" ht="15.75" x14ac:dyDescent="0.25">
      <c r="A110" s="139"/>
      <c r="B110" s="131" t="s">
        <v>651</v>
      </c>
      <c r="C110" s="137">
        <v>11.099163679808841</v>
      </c>
      <c r="D110" s="142">
        <v>10.615660490137477</v>
      </c>
      <c r="E110" s="137">
        <v>10.197977496083178</v>
      </c>
      <c r="F110" s="137">
        <v>11.15101454480158</v>
      </c>
      <c r="G110" s="137"/>
      <c r="H110" s="139"/>
      <c r="I110" s="131" t="s">
        <v>651</v>
      </c>
      <c r="J110" s="137">
        <v>17.115625783797341</v>
      </c>
      <c r="K110" s="138">
        <v>16.979197919791979</v>
      </c>
      <c r="L110" s="137">
        <v>16.329713171818437</v>
      </c>
      <c r="M110" s="137">
        <v>16.009045802814999</v>
      </c>
    </row>
    <row r="111" spans="1:13" ht="15.75" x14ac:dyDescent="0.25">
      <c r="A111" s="139"/>
      <c r="B111" s="139"/>
      <c r="C111" s="137"/>
      <c r="D111" s="137"/>
      <c r="E111" s="137"/>
      <c r="F111" s="137"/>
      <c r="G111" s="137"/>
      <c r="H111" s="139"/>
      <c r="I111" s="139"/>
      <c r="J111" s="141"/>
      <c r="K111" s="137"/>
      <c r="L111" s="137"/>
      <c r="M111" s="137"/>
    </row>
    <row r="112" spans="1:13" x14ac:dyDescent="0.2">
      <c r="A112" s="131" t="s">
        <v>183</v>
      </c>
      <c r="B112" s="131" t="s">
        <v>648</v>
      </c>
      <c r="C112" s="137">
        <v>21.587729298372889</v>
      </c>
      <c r="D112" s="142">
        <v>21.780066583437367</v>
      </c>
      <c r="E112" s="137">
        <v>25.281588640367264</v>
      </c>
      <c r="F112" s="137">
        <v>27.708371054378659</v>
      </c>
      <c r="G112" s="137"/>
      <c r="H112" s="131" t="s">
        <v>558</v>
      </c>
      <c r="I112" s="131" t="s">
        <v>648</v>
      </c>
      <c r="J112" s="137">
        <v>23.653595912012179</v>
      </c>
      <c r="K112" s="138">
        <v>23.573941756926097</v>
      </c>
      <c r="L112" s="137">
        <v>25.251465955035119</v>
      </c>
      <c r="M112" s="137">
        <v>23.98585368661724</v>
      </c>
    </row>
    <row r="113" spans="1:13" ht="15.75" x14ac:dyDescent="0.25">
      <c r="A113" s="139"/>
      <c r="B113" s="131" t="s">
        <v>649</v>
      </c>
      <c r="C113" s="137">
        <v>34.340346149860089</v>
      </c>
      <c r="D113" s="142">
        <v>34.202039117769459</v>
      </c>
      <c r="E113" s="137">
        <v>37.484652751828321</v>
      </c>
      <c r="F113" s="137">
        <v>39.664433580783395</v>
      </c>
      <c r="G113" s="137"/>
      <c r="H113" s="139"/>
      <c r="I113" s="131" t="s">
        <v>649</v>
      </c>
      <c r="J113" s="137">
        <v>42.300460883645457</v>
      </c>
      <c r="K113" s="138">
        <v>42.63165426944839</v>
      </c>
      <c r="L113" s="137">
        <v>44.7070544344582</v>
      </c>
      <c r="M113" s="137">
        <v>48.114144689744961</v>
      </c>
    </row>
    <row r="114" spans="1:13" ht="15.75" x14ac:dyDescent="0.25">
      <c r="A114" s="139"/>
      <c r="B114" s="131" t="s">
        <v>650</v>
      </c>
      <c r="C114" s="137">
        <v>27.976992434449166</v>
      </c>
      <c r="D114" s="142">
        <v>28.178318768206406</v>
      </c>
      <c r="E114" s="137">
        <v>22.681898254417337</v>
      </c>
      <c r="F114" s="137">
        <v>18.631178707224336</v>
      </c>
      <c r="G114" s="137"/>
      <c r="H114" s="139"/>
      <c r="I114" s="131" t="s">
        <v>650</v>
      </c>
      <c r="J114" s="137">
        <v>24.125885002013234</v>
      </c>
      <c r="K114" s="138">
        <v>24.115236536132279</v>
      </c>
      <c r="L114" s="137">
        <v>20.00526583543818</v>
      </c>
      <c r="M114" s="137">
        <v>17.343699030688231</v>
      </c>
    </row>
    <row r="115" spans="1:13" ht="15.75" x14ac:dyDescent="0.25">
      <c r="A115" s="139"/>
      <c r="B115" s="131" t="s">
        <v>651</v>
      </c>
      <c r="C115" s="137">
        <v>16.094932117317857</v>
      </c>
      <c r="D115" s="142">
        <v>15.839575530586766</v>
      </c>
      <c r="E115" s="137">
        <v>14.551860353387072</v>
      </c>
      <c r="F115" s="137">
        <v>13.996016657613616</v>
      </c>
      <c r="G115" s="137"/>
      <c r="H115" s="139"/>
      <c r="I115" s="131" t="s">
        <v>651</v>
      </c>
      <c r="J115" s="137">
        <v>9.9200582023291304</v>
      </c>
      <c r="K115" s="138">
        <v>9.6791674374932377</v>
      </c>
      <c r="L115" s="137">
        <v>10.0362137750685</v>
      </c>
      <c r="M115" s="137">
        <v>10.556302592949574</v>
      </c>
    </row>
    <row r="116" spans="1:13" ht="15.75" x14ac:dyDescent="0.25">
      <c r="A116" s="139"/>
      <c r="B116" s="139"/>
      <c r="C116" s="137"/>
      <c r="D116" s="137"/>
      <c r="E116" s="137"/>
      <c r="F116" s="137"/>
      <c r="G116" s="137"/>
      <c r="H116" s="139"/>
      <c r="I116" s="139"/>
      <c r="J116" s="141"/>
      <c r="K116" s="137"/>
      <c r="L116" s="137"/>
      <c r="M116" s="137"/>
    </row>
    <row r="117" spans="1:13" x14ac:dyDescent="0.2">
      <c r="A117" s="131" t="s">
        <v>551</v>
      </c>
      <c r="B117" s="131" t="s">
        <v>648</v>
      </c>
      <c r="C117" s="137">
        <v>20.45749528236756</v>
      </c>
      <c r="D117" s="142">
        <v>20.531668076064093</v>
      </c>
      <c r="E117" s="137">
        <v>20.699464397996987</v>
      </c>
      <c r="F117" s="137">
        <v>19.290339950969972</v>
      </c>
      <c r="G117" s="137"/>
      <c r="H117" s="131" t="s">
        <v>559</v>
      </c>
      <c r="I117" s="131" t="s">
        <v>648</v>
      </c>
      <c r="J117" s="137">
        <v>25.964793129511772</v>
      </c>
      <c r="K117" s="138">
        <v>26.207640917803378</v>
      </c>
      <c r="L117" s="137">
        <v>26.791811841639952</v>
      </c>
      <c r="M117" s="137">
        <v>25.336959750482695</v>
      </c>
    </row>
    <row r="118" spans="1:13" ht="15.75" x14ac:dyDescent="0.25">
      <c r="A118" s="139"/>
      <c r="B118" s="131" t="s">
        <v>649</v>
      </c>
      <c r="C118" s="137">
        <v>28.508307635660699</v>
      </c>
      <c r="D118" s="142">
        <v>28.594660397171296</v>
      </c>
      <c r="E118" s="137">
        <v>31.161127567215402</v>
      </c>
      <c r="F118" s="137">
        <v>32.99229595620362</v>
      </c>
      <c r="G118" s="137"/>
      <c r="H118" s="139"/>
      <c r="I118" s="131" t="s">
        <v>649</v>
      </c>
      <c r="J118" s="137">
        <v>37.5</v>
      </c>
      <c r="K118" s="138">
        <v>37.6</v>
      </c>
      <c r="L118" s="137">
        <v>40.200000000000003</v>
      </c>
      <c r="M118" s="137">
        <v>41.8</v>
      </c>
    </row>
    <row r="119" spans="1:13" ht="15.75" x14ac:dyDescent="0.25">
      <c r="A119" s="139"/>
      <c r="B119" s="131" t="s">
        <v>650</v>
      </c>
      <c r="C119" s="137">
        <v>27.588407664810298</v>
      </c>
      <c r="D119" s="142">
        <v>27.608082197297058</v>
      </c>
      <c r="E119" s="137">
        <v>23.2733085355414</v>
      </c>
      <c r="F119" s="137">
        <v>19.76269088882276</v>
      </c>
      <c r="G119" s="137"/>
      <c r="H119" s="139"/>
      <c r="I119" s="131" t="s">
        <v>650</v>
      </c>
      <c r="J119" s="137">
        <v>25.3</v>
      </c>
      <c r="K119" s="138">
        <v>25.164039674712026</v>
      </c>
      <c r="L119" s="137">
        <v>21.566092537088462</v>
      </c>
      <c r="M119" s="137">
        <v>19.040546561710975</v>
      </c>
    </row>
    <row r="120" spans="1:13" ht="15.75" x14ac:dyDescent="0.25">
      <c r="A120" s="139"/>
      <c r="B120" s="131" t="s">
        <v>651</v>
      </c>
      <c r="C120" s="137">
        <v>23.445789417161443</v>
      </c>
      <c r="D120" s="142">
        <v>23.265589329467556</v>
      </c>
      <c r="E120" s="137">
        <v>24.866099499246218</v>
      </c>
      <c r="F120" s="137">
        <v>27.954673204003644</v>
      </c>
      <c r="G120" s="137"/>
      <c r="H120" s="139"/>
      <c r="I120" s="131" t="s">
        <v>651</v>
      </c>
      <c r="J120" s="137">
        <v>11.25765426283561</v>
      </c>
      <c r="K120" s="138">
        <v>11.037460222937641</v>
      </c>
      <c r="L120" s="137">
        <v>11.425970908964423</v>
      </c>
      <c r="M120" s="137">
        <v>13.774506163671468</v>
      </c>
    </row>
    <row r="121" spans="1:13" ht="15.75" x14ac:dyDescent="0.25">
      <c r="A121" s="139"/>
      <c r="B121" s="139"/>
      <c r="C121" s="137"/>
      <c r="D121" s="137"/>
      <c r="E121" s="137"/>
      <c r="F121" s="137"/>
      <c r="G121" s="137"/>
      <c r="H121" s="139"/>
      <c r="I121" s="139"/>
      <c r="J121" s="141"/>
      <c r="K121" s="137"/>
      <c r="L121" s="137"/>
      <c r="M121" s="137"/>
    </row>
    <row r="122" spans="1:13" x14ac:dyDescent="0.2">
      <c r="A122" s="131" t="s">
        <v>552</v>
      </c>
      <c r="B122" s="131" t="s">
        <v>648</v>
      </c>
      <c r="C122" s="137">
        <v>19.224705722768995</v>
      </c>
      <c r="D122" s="142">
        <v>19.372589028608683</v>
      </c>
      <c r="E122" s="137">
        <v>21.406556566608476</v>
      </c>
      <c r="F122" s="137">
        <v>22.280106552791366</v>
      </c>
      <c r="G122" s="137"/>
      <c r="H122" s="131" t="s">
        <v>285</v>
      </c>
      <c r="I122" s="131" t="s">
        <v>648</v>
      </c>
      <c r="J122" s="137">
        <v>20.262295230351242</v>
      </c>
      <c r="K122" s="138">
        <v>20.367932346261817</v>
      </c>
      <c r="L122" s="137">
        <v>21.257195999943423</v>
      </c>
      <c r="M122" s="137">
        <v>19.772952040374374</v>
      </c>
    </row>
    <row r="123" spans="1:13" ht="15.75" x14ac:dyDescent="0.25">
      <c r="A123" s="139"/>
      <c r="B123" s="131" t="s">
        <v>649</v>
      </c>
      <c r="C123" s="137">
        <v>27.52415258707742</v>
      </c>
      <c r="D123" s="142">
        <v>27.590568008258426</v>
      </c>
      <c r="E123" s="137">
        <v>30.19473497196002</v>
      </c>
      <c r="F123" s="137">
        <v>33.964985397750894</v>
      </c>
      <c r="G123" s="137"/>
      <c r="H123" s="139"/>
      <c r="I123" s="131" t="s">
        <v>649</v>
      </c>
      <c r="J123" s="137">
        <v>31.548140761737812</v>
      </c>
      <c r="K123" s="138">
        <v>31.638985133327374</v>
      </c>
      <c r="L123" s="137">
        <v>33.536100227725996</v>
      </c>
      <c r="M123" s="137">
        <v>36.97838377428149</v>
      </c>
    </row>
    <row r="124" spans="1:13" ht="15.75" x14ac:dyDescent="0.25">
      <c r="A124" s="139"/>
      <c r="B124" s="131" t="s">
        <v>650</v>
      </c>
      <c r="C124" s="137">
        <v>27.264917331082611</v>
      </c>
      <c r="D124" s="142">
        <v>27.284197308767332</v>
      </c>
      <c r="E124" s="137">
        <v>23.878014491186331</v>
      </c>
      <c r="F124" s="137">
        <v>21.737590654560574</v>
      </c>
      <c r="G124" s="137"/>
      <c r="H124" s="139"/>
      <c r="I124" s="131" t="s">
        <v>650</v>
      </c>
      <c r="J124" s="137">
        <v>26.421111545244308</v>
      </c>
      <c r="K124" s="138">
        <v>26.392623779101211</v>
      </c>
      <c r="L124" s="137">
        <v>22.038412848838032</v>
      </c>
      <c r="M124" s="137">
        <v>19.04882121739211</v>
      </c>
    </row>
    <row r="125" spans="1:13" ht="15.75" x14ac:dyDescent="0.25">
      <c r="A125" s="139"/>
      <c r="B125" s="131" t="s">
        <v>651</v>
      </c>
      <c r="C125" s="137">
        <v>25.986224359070974</v>
      </c>
      <c r="D125" s="142">
        <v>25.752645654365558</v>
      </c>
      <c r="E125" s="137">
        <v>24.520693970245176</v>
      </c>
      <c r="F125" s="137">
        <v>22.017317394897169</v>
      </c>
      <c r="G125" s="137"/>
      <c r="H125" s="139"/>
      <c r="I125" s="131" t="s">
        <v>651</v>
      </c>
      <c r="J125" s="137">
        <v>21.768452462666641</v>
      </c>
      <c r="K125" s="138">
        <v>21.600458741309595</v>
      </c>
      <c r="L125" s="137">
        <v>23.168290923492552</v>
      </c>
      <c r="M125" s="137">
        <v>24.19984296795203</v>
      </c>
    </row>
    <row r="126" spans="1:13" ht="15.75" x14ac:dyDescent="0.25">
      <c r="A126" s="139"/>
      <c r="B126" s="139"/>
      <c r="C126" s="137"/>
      <c r="D126" s="137"/>
      <c r="E126" s="137"/>
      <c r="F126" s="137"/>
      <c r="G126" s="137"/>
      <c r="H126" s="139"/>
      <c r="I126" s="139"/>
      <c r="J126" s="141"/>
      <c r="K126" s="137"/>
      <c r="L126" s="137"/>
      <c r="M126" s="137"/>
    </row>
    <row r="127" spans="1:13" x14ac:dyDescent="0.2">
      <c r="A127" s="131" t="s">
        <v>553</v>
      </c>
      <c r="B127" s="131" t="s">
        <v>648</v>
      </c>
      <c r="C127" s="137">
        <v>17.421210861073426</v>
      </c>
      <c r="D127" s="142">
        <v>17.595921212701104</v>
      </c>
      <c r="E127" s="137">
        <v>18.640269547308865</v>
      </c>
      <c r="F127" s="137">
        <v>17.71655104063429</v>
      </c>
      <c r="G127" s="137"/>
      <c r="H127" s="131" t="s">
        <v>560</v>
      </c>
      <c r="I127" s="131" t="s">
        <v>648</v>
      </c>
      <c r="J127" s="137">
        <v>21.080395170330931</v>
      </c>
      <c r="K127" s="138">
        <v>21.21231684301814</v>
      </c>
      <c r="L127" s="137">
        <v>20.162719533595347</v>
      </c>
      <c r="M127" s="137">
        <v>17.951061960438373</v>
      </c>
    </row>
    <row r="128" spans="1:13" ht="15.75" x14ac:dyDescent="0.25">
      <c r="A128" s="139"/>
      <c r="B128" s="131" t="s">
        <v>649</v>
      </c>
      <c r="C128" s="137">
        <v>25.419083912222458</v>
      </c>
      <c r="D128" s="142">
        <v>25.419975669432333</v>
      </c>
      <c r="E128" s="137">
        <v>28.200677024563841</v>
      </c>
      <c r="F128" s="137">
        <v>33.185332011892967</v>
      </c>
      <c r="G128" s="137"/>
      <c r="H128" s="139"/>
      <c r="I128" s="131" t="s">
        <v>649</v>
      </c>
      <c r="J128" s="137">
        <v>30.613911556095708</v>
      </c>
      <c r="K128" s="138">
        <v>30.669877360947023</v>
      </c>
      <c r="L128" s="137">
        <v>29.95373660319348</v>
      </c>
      <c r="M128" s="137">
        <v>29.429340769961339</v>
      </c>
    </row>
    <row r="129" spans="1:13" ht="15.75" x14ac:dyDescent="0.25">
      <c r="A129" s="139"/>
      <c r="B129" s="131" t="s">
        <v>650</v>
      </c>
      <c r="C129" s="137">
        <v>29.679117043541098</v>
      </c>
      <c r="D129" s="142">
        <v>29.665523038860563</v>
      </c>
      <c r="E129" s="137">
        <v>24.921289976406719</v>
      </c>
      <c r="F129" s="137">
        <v>21.821605550049554</v>
      </c>
      <c r="G129" s="137"/>
      <c r="H129" s="139"/>
      <c r="I129" s="131" t="s">
        <v>650</v>
      </c>
      <c r="J129" s="137">
        <v>27.445861278837725</v>
      </c>
      <c r="K129" s="138">
        <v>27.406460553866285</v>
      </c>
      <c r="L129" s="137">
        <v>23.081809348396735</v>
      </c>
      <c r="M129" s="137">
        <v>20.427487541395291</v>
      </c>
    </row>
    <row r="130" spans="1:13" ht="15.75" x14ac:dyDescent="0.25">
      <c r="A130" s="139"/>
      <c r="B130" s="131" t="s">
        <v>651</v>
      </c>
      <c r="C130" s="137">
        <v>27.480588183163018</v>
      </c>
      <c r="D130" s="142">
        <v>27.318580079006001</v>
      </c>
      <c r="E130" s="137">
        <v>28.237763451720571</v>
      </c>
      <c r="F130" s="137">
        <v>27.276511397423192</v>
      </c>
      <c r="G130" s="137"/>
      <c r="H130" s="139"/>
      <c r="I130" s="131" t="s">
        <v>651</v>
      </c>
      <c r="J130" s="137">
        <v>20.859831994735632</v>
      </c>
      <c r="K130" s="138">
        <v>20.711345242168552</v>
      </c>
      <c r="L130" s="137">
        <v>26.801734514814441</v>
      </c>
      <c r="M130" s="137">
        <v>32.192109728204997</v>
      </c>
    </row>
    <row r="131" spans="1:13" ht="15.75" x14ac:dyDescent="0.25">
      <c r="A131" s="139"/>
      <c r="B131" s="139"/>
      <c r="C131" s="137"/>
      <c r="D131" s="137"/>
      <c r="E131" s="137"/>
      <c r="F131" s="137"/>
      <c r="G131" s="137"/>
      <c r="H131" s="139"/>
      <c r="I131" s="139"/>
      <c r="J131" s="141"/>
      <c r="K131" s="137"/>
      <c r="L131" s="137"/>
      <c r="M131" s="137"/>
    </row>
    <row r="132" spans="1:13" x14ac:dyDescent="0.2">
      <c r="A132" s="131" t="s">
        <v>629</v>
      </c>
      <c r="B132" s="131" t="s">
        <v>648</v>
      </c>
      <c r="C132" s="137">
        <v>21.751231365598851</v>
      </c>
      <c r="D132" s="142">
        <v>21.860292777500717</v>
      </c>
      <c r="E132" s="137">
        <v>24.816829253355653</v>
      </c>
      <c r="F132" s="137">
        <v>24.340532777449106</v>
      </c>
      <c r="G132" s="137"/>
      <c r="H132" s="131" t="s">
        <v>561</v>
      </c>
      <c r="I132" s="131" t="s">
        <v>648</v>
      </c>
      <c r="J132" s="137">
        <v>17.657670800961572</v>
      </c>
      <c r="K132" s="138">
        <v>17.772016994311226</v>
      </c>
      <c r="L132" s="137">
        <v>19.266030155770814</v>
      </c>
      <c r="M132" s="137">
        <v>17.871472032820648</v>
      </c>
    </row>
    <row r="133" spans="1:13" ht="15.75" x14ac:dyDescent="0.25">
      <c r="A133" s="139"/>
      <c r="B133" s="131" t="s">
        <v>649</v>
      </c>
      <c r="C133" s="137">
        <v>38.242013260401784</v>
      </c>
      <c r="D133" s="142">
        <v>38.463008249764165</v>
      </c>
      <c r="E133" s="137">
        <v>40.129948050956749</v>
      </c>
      <c r="F133" s="137">
        <v>41.541350084198285</v>
      </c>
      <c r="G133" s="137"/>
      <c r="H133" s="139"/>
      <c r="I133" s="131" t="s">
        <v>649</v>
      </c>
      <c r="J133" s="137">
        <v>30.117060934397099</v>
      </c>
      <c r="K133" s="138">
        <v>30.283936797222605</v>
      </c>
      <c r="L133" s="137">
        <v>33.755515571655224</v>
      </c>
      <c r="M133" s="137">
        <v>35.992457074956057</v>
      </c>
    </row>
    <row r="134" spans="1:13" ht="15.75" x14ac:dyDescent="0.25">
      <c r="A134" s="139"/>
      <c r="B134" s="131" t="s">
        <v>650</v>
      </c>
      <c r="C134" s="137">
        <v>25.71309926624717</v>
      </c>
      <c r="D134" s="142">
        <v>25.576071477927524</v>
      </c>
      <c r="E134" s="137">
        <v>21.715285870623539</v>
      </c>
      <c r="F134" s="137">
        <v>20.261174728743157</v>
      </c>
      <c r="G134" s="137"/>
      <c r="H134" s="139"/>
      <c r="I134" s="131" t="s">
        <v>650</v>
      </c>
      <c r="J134" s="137">
        <v>30.676127059889208</v>
      </c>
      <c r="K134" s="138">
        <v>30.766729729788704</v>
      </c>
      <c r="L134" s="137">
        <v>24.453543313922573</v>
      </c>
      <c r="M134" s="137">
        <v>20.200338398349572</v>
      </c>
    </row>
    <row r="135" spans="1:13" ht="15.75" x14ac:dyDescent="0.25">
      <c r="A135" s="139"/>
      <c r="B135" s="131" t="s">
        <v>651</v>
      </c>
      <c r="C135" s="137">
        <v>14.29365610775219</v>
      </c>
      <c r="D135" s="142">
        <v>14.100627494807597</v>
      </c>
      <c r="E135" s="137">
        <v>13.337936825064059</v>
      </c>
      <c r="F135" s="137">
        <v>13.856942409609447</v>
      </c>
      <c r="G135" s="137"/>
      <c r="H135" s="139"/>
      <c r="I135" s="131" t="s">
        <v>651</v>
      </c>
      <c r="J135" s="137">
        <v>21.549141204752118</v>
      </c>
      <c r="K135" s="138">
        <v>21.177316478677461</v>
      </c>
      <c r="L135" s="137">
        <v>22.52491095865139</v>
      </c>
      <c r="M135" s="137">
        <v>25.935732493873719</v>
      </c>
    </row>
    <row r="136" spans="1:13" ht="15.75" x14ac:dyDescent="0.25">
      <c r="A136" s="139"/>
      <c r="B136" s="139"/>
      <c r="C136" s="137"/>
      <c r="D136" s="137"/>
      <c r="E136" s="137"/>
      <c r="F136" s="137"/>
      <c r="G136" s="137"/>
      <c r="H136" s="139"/>
      <c r="I136" s="139"/>
      <c r="J136" s="141"/>
      <c r="K136" s="137"/>
      <c r="L136" s="137"/>
      <c r="M136" s="137"/>
    </row>
    <row r="137" spans="1:13" x14ac:dyDescent="0.2">
      <c r="A137" s="131" t="s">
        <v>555</v>
      </c>
      <c r="B137" s="131" t="s">
        <v>648</v>
      </c>
      <c r="C137" s="137">
        <v>15.108022567772119</v>
      </c>
      <c r="D137" s="142">
        <v>15.051306608291149</v>
      </c>
      <c r="E137" s="137">
        <v>17.094070788676827</v>
      </c>
      <c r="F137" s="137">
        <v>17.475392187019377</v>
      </c>
      <c r="G137" s="137"/>
      <c r="H137" s="131" t="s">
        <v>562</v>
      </c>
      <c r="I137" s="131" t="s">
        <v>648</v>
      </c>
      <c r="J137" s="137">
        <v>23.414661569597481</v>
      </c>
      <c r="K137" s="138">
        <v>23.540471188101545</v>
      </c>
      <c r="L137" s="137">
        <v>24.426356204693299</v>
      </c>
      <c r="M137" s="137">
        <v>24.283761982525125</v>
      </c>
    </row>
    <row r="138" spans="1:13" ht="15.75" x14ac:dyDescent="0.25">
      <c r="A138" s="139"/>
      <c r="B138" s="131" t="s">
        <v>649</v>
      </c>
      <c r="C138" s="137">
        <v>32.287051052704001</v>
      </c>
      <c r="D138" s="142">
        <v>32.525653304145571</v>
      </c>
      <c r="E138" s="137">
        <v>37.382050283330607</v>
      </c>
      <c r="F138" s="137">
        <v>42.973956731262177</v>
      </c>
      <c r="G138" s="137"/>
      <c r="H138" s="139"/>
      <c r="I138" s="131" t="s">
        <v>649</v>
      </c>
      <c r="J138" s="137">
        <v>32.741504517255521</v>
      </c>
      <c r="K138" s="138">
        <v>32.842325546633006</v>
      </c>
      <c r="L138" s="137">
        <v>34.687058298410491</v>
      </c>
      <c r="M138" s="137">
        <v>37.002136256666553</v>
      </c>
    </row>
    <row r="139" spans="1:13" ht="15.75" x14ac:dyDescent="0.25">
      <c r="A139" s="139"/>
      <c r="B139" s="131" t="s">
        <v>650</v>
      </c>
      <c r="C139" s="137">
        <v>34.912618687216188</v>
      </c>
      <c r="D139" s="142">
        <v>35.363250786701329</v>
      </c>
      <c r="E139" s="137">
        <v>30.888690648205152</v>
      </c>
      <c r="F139" s="137">
        <v>23.726033015482415</v>
      </c>
      <c r="G139" s="137"/>
      <c r="H139" s="139"/>
      <c r="I139" s="131" t="s">
        <v>650</v>
      </c>
      <c r="J139" s="137">
        <v>25.645180491805448</v>
      </c>
      <c r="K139" s="138">
        <v>25.63067290045591</v>
      </c>
      <c r="L139" s="137">
        <v>22.549408584819101</v>
      </c>
      <c r="M139" s="137">
        <v>20.290244756797293</v>
      </c>
    </row>
    <row r="140" spans="1:13" ht="15.75" x14ac:dyDescent="0.25">
      <c r="A140" s="139"/>
      <c r="B140" s="131" t="s">
        <v>651</v>
      </c>
      <c r="C140" s="137">
        <v>17.692307692307693</v>
      </c>
      <c r="D140" s="142">
        <v>17.059789300861951</v>
      </c>
      <c r="E140" s="137">
        <v>14.635188279787409</v>
      </c>
      <c r="F140" s="137">
        <v>15.824618066236029</v>
      </c>
      <c r="G140" s="137"/>
      <c r="H140" s="139"/>
      <c r="I140" s="131" t="s">
        <v>651</v>
      </c>
      <c r="J140" s="137">
        <v>18.19865342134155</v>
      </c>
      <c r="K140" s="138">
        <v>17.986530364809539</v>
      </c>
      <c r="L140" s="137">
        <v>18.337176912077101</v>
      </c>
      <c r="M140" s="137">
        <v>18.423857004011033</v>
      </c>
    </row>
    <row r="141" spans="1:13" ht="15.75" x14ac:dyDescent="0.25">
      <c r="A141" s="139"/>
      <c r="B141" s="139"/>
      <c r="C141" s="137"/>
      <c r="D141" s="137"/>
      <c r="E141" s="137"/>
      <c r="F141" s="137"/>
      <c r="G141" s="137"/>
      <c r="H141" s="139"/>
      <c r="I141" s="139"/>
      <c r="J141" s="140"/>
      <c r="K141" s="139"/>
      <c r="L141" s="143"/>
      <c r="M141" s="143"/>
    </row>
    <row r="142" spans="1:13" x14ac:dyDescent="0.2">
      <c r="A142" s="131" t="s">
        <v>563</v>
      </c>
      <c r="B142" s="131" t="s">
        <v>648</v>
      </c>
      <c r="C142" s="137">
        <v>22.420731377950627</v>
      </c>
      <c r="D142" s="142">
        <v>22.57140551879942</v>
      </c>
      <c r="E142" s="137">
        <v>24.571517827982337</v>
      </c>
      <c r="F142" s="137">
        <v>25.597049331489163</v>
      </c>
      <c r="G142" s="137"/>
      <c r="H142" s="131" t="s">
        <v>568</v>
      </c>
      <c r="I142" s="131" t="s">
        <v>648</v>
      </c>
      <c r="J142" s="137">
        <v>21.97616568321185</v>
      </c>
      <c r="K142" s="138">
        <v>22.740728261654354</v>
      </c>
      <c r="L142" s="137">
        <v>24.018482378601767</v>
      </c>
      <c r="M142" s="137">
        <v>26.643017176997759</v>
      </c>
    </row>
    <row r="143" spans="1:13" ht="15.75" x14ac:dyDescent="0.25">
      <c r="A143" s="139"/>
      <c r="B143" s="131" t="s">
        <v>649</v>
      </c>
      <c r="C143" s="137">
        <v>29.33749257278669</v>
      </c>
      <c r="D143" s="142">
        <v>29.308536388575117</v>
      </c>
      <c r="E143" s="137">
        <v>31.902929440665691</v>
      </c>
      <c r="F143" s="137">
        <v>34.581220224373752</v>
      </c>
      <c r="G143" s="137"/>
      <c r="H143" s="139"/>
      <c r="I143" s="131" t="s">
        <v>649</v>
      </c>
      <c r="J143" s="137">
        <v>32.331366423695471</v>
      </c>
      <c r="K143" s="138">
        <v>30.716468917715577</v>
      </c>
      <c r="L143" s="137">
        <v>33.598323958213754</v>
      </c>
      <c r="M143" s="137">
        <v>34.828230022404775</v>
      </c>
    </row>
    <row r="144" spans="1:13" ht="15.75" x14ac:dyDescent="0.25">
      <c r="A144" s="139"/>
      <c r="B144" s="131" t="s">
        <v>650</v>
      </c>
      <c r="C144" s="137">
        <v>29.037703235564198</v>
      </c>
      <c r="D144" s="142">
        <v>29.199612715830241</v>
      </c>
      <c r="E144" s="137">
        <v>25.052894650895301</v>
      </c>
      <c r="F144" s="137">
        <v>21.973259566620563</v>
      </c>
      <c r="G144" s="137"/>
      <c r="H144" s="139"/>
      <c r="I144" s="131" t="s">
        <v>650</v>
      </c>
      <c r="J144" s="137">
        <v>27.087816730301977</v>
      </c>
      <c r="K144" s="138">
        <v>27.650357392120529</v>
      </c>
      <c r="L144" s="137">
        <v>25.436230053954773</v>
      </c>
      <c r="M144" s="137">
        <v>21.766243465272591</v>
      </c>
    </row>
    <row r="145" spans="1:13" ht="15.75" x14ac:dyDescent="0.25">
      <c r="A145" s="139"/>
      <c r="B145" s="131" t="s">
        <v>651</v>
      </c>
      <c r="C145" s="137">
        <v>19.204072813698485</v>
      </c>
      <c r="D145" s="142">
        <v>18.920445376795222</v>
      </c>
      <c r="E145" s="137">
        <v>18.472658080456668</v>
      </c>
      <c r="F145" s="137">
        <v>17.848470877516519</v>
      </c>
      <c r="G145" s="137"/>
      <c r="H145" s="139"/>
      <c r="I145" s="131" t="s">
        <v>651</v>
      </c>
      <c r="J145" s="137">
        <v>18.604651162790699</v>
      </c>
      <c r="K145" s="138">
        <v>18.892445428509539</v>
      </c>
      <c r="L145" s="137">
        <v>16.946963609229709</v>
      </c>
      <c r="M145" s="137">
        <v>16.762509335324868</v>
      </c>
    </row>
    <row r="146" spans="1:13" ht="15.75" x14ac:dyDescent="0.25">
      <c r="A146" s="139"/>
      <c r="B146" s="139"/>
      <c r="C146" s="137"/>
      <c r="D146" s="137"/>
      <c r="E146" s="137"/>
      <c r="F146" s="137"/>
      <c r="G146" s="137"/>
      <c r="H146" s="139"/>
      <c r="I146" s="139"/>
      <c r="J146" s="141"/>
      <c r="K146" s="137"/>
      <c r="L146" s="137"/>
      <c r="M146" s="137"/>
    </row>
    <row r="147" spans="1:13" x14ac:dyDescent="0.2">
      <c r="A147" s="131" t="s">
        <v>564</v>
      </c>
      <c r="B147" s="131" t="s">
        <v>648</v>
      </c>
      <c r="C147" s="137">
        <v>22.844979569825565</v>
      </c>
      <c r="D147" s="142">
        <v>23.074737290766631</v>
      </c>
      <c r="E147" s="137">
        <v>23.06330450318756</v>
      </c>
      <c r="F147" s="137">
        <v>22.452850445549867</v>
      </c>
      <c r="G147" s="137"/>
      <c r="H147" s="131" t="s">
        <v>569</v>
      </c>
      <c r="I147" s="131" t="s">
        <v>648</v>
      </c>
      <c r="J147" s="137">
        <v>19.551111111111112</v>
      </c>
      <c r="K147" s="138">
        <v>19.69428444838281</v>
      </c>
      <c r="L147" s="137">
        <v>24.568965517241377</v>
      </c>
      <c r="M147" s="137">
        <v>28.280053766582903</v>
      </c>
    </row>
    <row r="148" spans="1:13" ht="15.75" x14ac:dyDescent="0.25">
      <c r="A148" s="139"/>
      <c r="B148" s="131" t="s">
        <v>649</v>
      </c>
      <c r="C148" s="137">
        <v>31.043494493186486</v>
      </c>
      <c r="D148" s="142">
        <v>31.021000952436079</v>
      </c>
      <c r="E148" s="137">
        <v>34.619726316644332</v>
      </c>
      <c r="F148" s="137">
        <v>40.038650109150772</v>
      </c>
      <c r="G148" s="137"/>
      <c r="H148" s="139"/>
      <c r="I148" s="131" t="s">
        <v>649</v>
      </c>
      <c r="J148" s="137">
        <v>35.23555555555555</v>
      </c>
      <c r="K148" s="138">
        <v>35.476295968099251</v>
      </c>
      <c r="L148" s="137">
        <v>36.565226422933108</v>
      </c>
      <c r="M148" s="137">
        <v>37.741803518204662</v>
      </c>
    </row>
    <row r="149" spans="1:13" ht="15.75" x14ac:dyDescent="0.25">
      <c r="A149" s="139"/>
      <c r="B149" s="131" t="s">
        <v>650</v>
      </c>
      <c r="C149" s="137">
        <v>30.019911642088232</v>
      </c>
      <c r="D149" s="142">
        <v>30.226953414825381</v>
      </c>
      <c r="E149" s="137">
        <v>26.416534697689524</v>
      </c>
      <c r="F149" s="137">
        <v>21.175249615288266</v>
      </c>
      <c r="G149" s="137"/>
      <c r="H149" s="139"/>
      <c r="I149" s="131" t="s">
        <v>650</v>
      </c>
      <c r="J149" s="137">
        <v>29.004444444444445</v>
      </c>
      <c r="K149" s="138">
        <v>29.19805050952592</v>
      </c>
      <c r="L149" s="137">
        <v>24.802658911508104</v>
      </c>
      <c r="M149" s="137">
        <v>20.676757641283388</v>
      </c>
    </row>
    <row r="150" spans="1:13" ht="15.75" x14ac:dyDescent="0.25">
      <c r="A150" s="139"/>
      <c r="B150" s="131" t="s">
        <v>651</v>
      </c>
      <c r="C150" s="137">
        <v>16.091614294899717</v>
      </c>
      <c r="D150" s="142">
        <v>15.67730834197191</v>
      </c>
      <c r="E150" s="137">
        <v>15.900434482478582</v>
      </c>
      <c r="F150" s="137">
        <v>16.333249830011091</v>
      </c>
      <c r="G150" s="137"/>
      <c r="H150" s="139"/>
      <c r="I150" s="131" t="s">
        <v>651</v>
      </c>
      <c r="J150" s="137">
        <v>16.20888888888889</v>
      </c>
      <c r="K150" s="138">
        <v>15.631369073992024</v>
      </c>
      <c r="L150" s="137">
        <v>14.063149148317407</v>
      </c>
      <c r="M150" s="137">
        <v>13.301385073929051</v>
      </c>
    </row>
    <row r="151" spans="1:13" ht="15.75" x14ac:dyDescent="0.25">
      <c r="A151" s="139"/>
      <c r="B151" s="139"/>
      <c r="C151" s="137"/>
      <c r="D151" s="137"/>
      <c r="E151" s="137"/>
      <c r="F151" s="137"/>
      <c r="G151" s="137"/>
      <c r="H151" s="139"/>
      <c r="I151" s="139"/>
      <c r="J151" s="141"/>
      <c r="K151" s="137"/>
      <c r="L151" s="137"/>
      <c r="M151" s="137"/>
    </row>
    <row r="152" spans="1:13" x14ac:dyDescent="0.2">
      <c r="A152" s="131" t="s">
        <v>565</v>
      </c>
      <c r="B152" s="131" t="s">
        <v>648</v>
      </c>
      <c r="C152" s="137">
        <v>22.134388764944799</v>
      </c>
      <c r="D152" s="142">
        <v>22.321978192081041</v>
      </c>
      <c r="E152" s="137">
        <v>22.617608137211658</v>
      </c>
      <c r="F152" s="137">
        <v>23.244168314787807</v>
      </c>
      <c r="G152" s="137"/>
      <c r="H152" s="131" t="s">
        <v>570</v>
      </c>
      <c r="I152" s="131" t="s">
        <v>648</v>
      </c>
      <c r="J152" s="142">
        <v>19.220577780650164</v>
      </c>
      <c r="K152" s="142">
        <v>19.375603476021887</v>
      </c>
      <c r="L152" s="142">
        <v>21.849427168576106</v>
      </c>
      <c r="M152" s="142">
        <v>25.712056184159188</v>
      </c>
    </row>
    <row r="153" spans="1:13" ht="15.75" x14ac:dyDescent="0.25">
      <c r="A153" s="139"/>
      <c r="B153" s="131" t="s">
        <v>649</v>
      </c>
      <c r="C153" s="137">
        <v>31.005448772953493</v>
      </c>
      <c r="D153" s="142">
        <v>31.028586445107621</v>
      </c>
      <c r="E153" s="137">
        <v>31.707101896779889</v>
      </c>
      <c r="F153" s="137">
        <v>35.70729368519887</v>
      </c>
      <c r="G153" s="137"/>
      <c r="H153" s="139"/>
      <c r="I153" s="131" t="s">
        <v>649</v>
      </c>
      <c r="J153" s="142">
        <v>38.809539197311445</v>
      </c>
      <c r="K153" s="142">
        <v>38.76408110717734</v>
      </c>
      <c r="L153" s="142">
        <v>48.460050587710164</v>
      </c>
      <c r="M153" s="142">
        <v>50.351150994927821</v>
      </c>
    </row>
    <row r="154" spans="1:13" ht="15.75" x14ac:dyDescent="0.25">
      <c r="A154" s="139"/>
      <c r="B154" s="131" t="s">
        <v>650</v>
      </c>
      <c r="C154" s="137">
        <v>26.837709513185743</v>
      </c>
      <c r="D154" s="142">
        <v>26.714160747905787</v>
      </c>
      <c r="E154" s="137">
        <v>22.969459508549779</v>
      </c>
      <c r="F154" s="137">
        <v>20.216286766419614</v>
      </c>
      <c r="G154" s="137"/>
      <c r="H154" s="139"/>
      <c r="I154" s="131" t="s">
        <v>650</v>
      </c>
      <c r="J154" s="142">
        <v>31.668066955341562</v>
      </c>
      <c r="K154" s="142">
        <v>31.857096878017384</v>
      </c>
      <c r="L154" s="142">
        <v>22.228834994792443</v>
      </c>
      <c r="M154" s="142">
        <v>16.484588373000388</v>
      </c>
    </row>
    <row r="155" spans="1:13" ht="15.75" x14ac:dyDescent="0.25">
      <c r="A155" s="139"/>
      <c r="B155" s="131" t="s">
        <v>651</v>
      </c>
      <c r="C155" s="137">
        <v>20.022452948915966</v>
      </c>
      <c r="D155" s="142">
        <v>19.935274614905556</v>
      </c>
      <c r="E155" s="137">
        <v>22.705830457458678</v>
      </c>
      <c r="F155" s="137">
        <v>20.832251233593706</v>
      </c>
      <c r="G155" s="137"/>
      <c r="H155" s="139"/>
      <c r="I155" s="131" t="s">
        <v>651</v>
      </c>
      <c r="J155" s="142">
        <v>10.301816066696826</v>
      </c>
      <c r="K155" s="142">
        <v>10.003218538783393</v>
      </c>
      <c r="L155" s="142">
        <v>7.461687248921292</v>
      </c>
      <c r="M155" s="142">
        <v>7.4522044479126031</v>
      </c>
    </row>
    <row r="156" spans="1:13" ht="15.75" x14ac:dyDescent="0.25">
      <c r="A156" s="139"/>
      <c r="B156" s="139"/>
      <c r="C156" s="137"/>
      <c r="D156" s="137"/>
      <c r="E156" s="137"/>
      <c r="F156" s="137"/>
      <c r="G156" s="137"/>
      <c r="H156" s="139"/>
      <c r="I156" s="139"/>
      <c r="J156" s="141"/>
      <c r="K156" s="137"/>
      <c r="L156" s="137"/>
      <c r="M156" s="137"/>
    </row>
    <row r="157" spans="1:13" x14ac:dyDescent="0.2">
      <c r="A157" s="131" t="s">
        <v>566</v>
      </c>
      <c r="B157" s="131" t="s">
        <v>648</v>
      </c>
      <c r="C157" s="137">
        <v>23.501462224259363</v>
      </c>
      <c r="D157" s="142">
        <v>23.920540126311337</v>
      </c>
      <c r="E157" s="137">
        <v>26.556992772394111</v>
      </c>
      <c r="F157" s="137">
        <v>27.231398882462504</v>
      </c>
      <c r="G157" s="137"/>
      <c r="H157" s="131" t="s">
        <v>571</v>
      </c>
      <c r="I157" s="131" t="s">
        <v>648</v>
      </c>
      <c r="J157" s="137">
        <v>18.800161485668145</v>
      </c>
      <c r="K157" s="138">
        <v>18.858536210581224</v>
      </c>
      <c r="L157" s="137">
        <v>20.269182100540664</v>
      </c>
      <c r="M157" s="137">
        <v>19.820237812641619</v>
      </c>
    </row>
    <row r="158" spans="1:13" ht="15.75" x14ac:dyDescent="0.25">
      <c r="A158" s="139"/>
      <c r="B158" s="131" t="s">
        <v>649</v>
      </c>
      <c r="C158" s="137">
        <v>35.073369442418063</v>
      </c>
      <c r="D158" s="142">
        <v>34.542055333879453</v>
      </c>
      <c r="E158" s="137">
        <v>38.341982113586369</v>
      </c>
      <c r="F158" s="137">
        <v>42.880599941182233</v>
      </c>
      <c r="G158" s="137"/>
      <c r="H158" s="139"/>
      <c r="I158" s="131" t="s">
        <v>649</v>
      </c>
      <c r="J158" s="137">
        <v>30.554501412999596</v>
      </c>
      <c r="K158" s="138">
        <v>30.763071859084135</v>
      </c>
      <c r="L158" s="137">
        <v>33.464608666427573</v>
      </c>
      <c r="M158" s="137">
        <v>37.313332182394959</v>
      </c>
    </row>
    <row r="159" spans="1:13" ht="15.75" x14ac:dyDescent="0.25">
      <c r="A159" s="139"/>
      <c r="B159" s="131" t="s">
        <v>650</v>
      </c>
      <c r="C159" s="137">
        <v>28.436227009509302</v>
      </c>
      <c r="D159" s="142">
        <v>28.681658430885498</v>
      </c>
      <c r="E159" s="137">
        <v>24.083809653227792</v>
      </c>
      <c r="F159" s="137">
        <v>20.431820409763748</v>
      </c>
      <c r="G159" s="137"/>
      <c r="H159" s="139"/>
      <c r="I159" s="131" t="s">
        <v>650</v>
      </c>
      <c r="J159" s="137">
        <v>29.251715785224064</v>
      </c>
      <c r="K159" s="138">
        <v>29.292569850361811</v>
      </c>
      <c r="L159" s="137">
        <v>24.204058708494326</v>
      </c>
      <c r="M159" s="137">
        <v>20.208140011653249</v>
      </c>
    </row>
    <row r="160" spans="1:13" ht="15.75" x14ac:dyDescent="0.25">
      <c r="A160" s="139"/>
      <c r="B160" s="131" t="s">
        <v>651</v>
      </c>
      <c r="C160" s="137">
        <v>12.988941323813275</v>
      </c>
      <c r="D160" s="142">
        <v>12.855746108923711</v>
      </c>
      <c r="E160" s="137">
        <v>11.017215460791723</v>
      </c>
      <c r="F160" s="137">
        <v>9.4561807665915119</v>
      </c>
      <c r="G160" s="137"/>
      <c r="H160" s="139"/>
      <c r="I160" s="131" t="s">
        <v>651</v>
      </c>
      <c r="J160" s="137">
        <v>21.393621316108195</v>
      </c>
      <c r="K160" s="138">
        <v>21.085822079972829</v>
      </c>
      <c r="L160" s="137">
        <v>22.062150524537437</v>
      </c>
      <c r="M160" s="137">
        <v>22.65828999331017</v>
      </c>
    </row>
    <row r="161" spans="1:13" ht="15.75" x14ac:dyDescent="0.25">
      <c r="A161" s="139"/>
      <c r="B161" s="139"/>
      <c r="C161" s="137"/>
      <c r="D161" s="137"/>
      <c r="E161" s="137"/>
      <c r="F161" s="137"/>
      <c r="G161" s="137"/>
      <c r="H161" s="139"/>
      <c r="I161" s="139"/>
      <c r="J161" s="141"/>
      <c r="K161" s="137"/>
      <c r="L161" s="137"/>
      <c r="M161" s="137"/>
    </row>
    <row r="162" spans="1:13" x14ac:dyDescent="0.2">
      <c r="A162" s="131" t="s">
        <v>356</v>
      </c>
      <c r="B162" s="131" t="s">
        <v>648</v>
      </c>
      <c r="C162" s="137">
        <v>15.556004290371053</v>
      </c>
      <c r="D162" s="142">
        <v>15.742605047331914</v>
      </c>
      <c r="E162" s="137">
        <v>16.206738925686519</v>
      </c>
      <c r="F162" s="137">
        <v>15.821381256840045</v>
      </c>
      <c r="G162" s="137"/>
      <c r="H162" s="131" t="s">
        <v>572</v>
      </c>
      <c r="I162" s="131" t="s">
        <v>648</v>
      </c>
      <c r="J162" s="137">
        <v>22.417981021472293</v>
      </c>
      <c r="K162" s="138">
        <v>22.501299714062906</v>
      </c>
      <c r="L162" s="137">
        <v>25.64842759042995</v>
      </c>
      <c r="M162" s="137">
        <v>28.348119983100972</v>
      </c>
    </row>
    <row r="163" spans="1:13" ht="15.75" x14ac:dyDescent="0.25">
      <c r="A163" s="139"/>
      <c r="B163" s="131" t="s">
        <v>649</v>
      </c>
      <c r="C163" s="137">
        <v>24.09950723672306</v>
      </c>
      <c r="D163" s="142">
        <v>24.118983365309607</v>
      </c>
      <c r="E163" s="137">
        <v>26.713953067429141</v>
      </c>
      <c r="F163" s="137">
        <v>30.273313749207997</v>
      </c>
      <c r="G163" s="137"/>
      <c r="H163" s="139"/>
      <c r="I163" s="131" t="s">
        <v>649</v>
      </c>
      <c r="J163" s="137">
        <v>37.147391262104478</v>
      </c>
      <c r="K163" s="138">
        <v>37.350532882765791</v>
      </c>
      <c r="L163" s="137">
        <v>39.347417224336262</v>
      </c>
      <c r="M163" s="137">
        <v>39.642303900859034</v>
      </c>
    </row>
    <row r="164" spans="1:13" ht="15.75" x14ac:dyDescent="0.25">
      <c r="A164" s="139"/>
      <c r="B164" s="131" t="s">
        <v>650</v>
      </c>
      <c r="C164" s="137">
        <v>28.946105491727398</v>
      </c>
      <c r="D164" s="142">
        <v>28.980782610528976</v>
      </c>
      <c r="E164" s="137">
        <v>25.607978966550803</v>
      </c>
      <c r="F164" s="137">
        <v>21.81541961868556</v>
      </c>
      <c r="G164" s="137"/>
      <c r="H164" s="139"/>
      <c r="I164" s="131" t="s">
        <v>650</v>
      </c>
      <c r="J164" s="137">
        <v>29.134954820740354</v>
      </c>
      <c r="K164" s="138">
        <v>29.298804263062127</v>
      </c>
      <c r="L164" s="137">
        <v>24.725539080610591</v>
      </c>
      <c r="M164" s="137">
        <v>20.490071820870302</v>
      </c>
    </row>
    <row r="165" spans="1:13" ht="15.75" x14ac:dyDescent="0.25">
      <c r="A165" s="139"/>
      <c r="B165" s="131" t="s">
        <v>651</v>
      </c>
      <c r="C165" s="137">
        <v>31.398382981178489</v>
      </c>
      <c r="D165" s="142">
        <v>31.1576289768295</v>
      </c>
      <c r="E165" s="137">
        <v>31.47132904033354</v>
      </c>
      <c r="F165" s="137">
        <v>32.089885375266405</v>
      </c>
      <c r="G165" s="137"/>
      <c r="H165" s="139"/>
      <c r="I165" s="131" t="s">
        <v>651</v>
      </c>
      <c r="J165" s="137">
        <v>11.299672895682871</v>
      </c>
      <c r="K165" s="138">
        <v>10.849363140109176</v>
      </c>
      <c r="L165" s="137">
        <v>10.278616104623191</v>
      </c>
      <c r="M165" s="137">
        <v>11.519504295169694</v>
      </c>
    </row>
    <row r="166" spans="1:13" ht="15.75" x14ac:dyDescent="0.25">
      <c r="A166" s="139"/>
      <c r="B166" s="139"/>
      <c r="C166" s="137"/>
      <c r="D166" s="137"/>
      <c r="E166" s="137"/>
      <c r="F166" s="137"/>
      <c r="G166" s="137"/>
      <c r="H166" s="139"/>
      <c r="I166" s="139"/>
      <c r="J166" s="141"/>
      <c r="K166" s="137"/>
      <c r="L166" s="137"/>
      <c r="M166" s="137"/>
    </row>
    <row r="167" spans="1:13" x14ac:dyDescent="0.2">
      <c r="A167" s="131" t="s">
        <v>321</v>
      </c>
      <c r="B167" s="131" t="s">
        <v>648</v>
      </c>
      <c r="C167" s="137">
        <v>22.824768539781008</v>
      </c>
      <c r="D167" s="142">
        <v>22.989558050520678</v>
      </c>
      <c r="E167" s="137">
        <v>25.357890009748189</v>
      </c>
      <c r="F167" s="137">
        <v>25.463518462485524</v>
      </c>
      <c r="G167" s="137"/>
      <c r="H167" s="131" t="s">
        <v>573</v>
      </c>
      <c r="I167" s="131" t="s">
        <v>648</v>
      </c>
      <c r="J167" s="137">
        <v>20.775473399458971</v>
      </c>
      <c r="K167" s="138">
        <v>20.583907127155133</v>
      </c>
      <c r="L167" s="137">
        <v>21.662028028866285</v>
      </c>
      <c r="M167" s="137">
        <v>23.850864553314121</v>
      </c>
    </row>
    <row r="168" spans="1:13" ht="15.75" x14ac:dyDescent="0.25">
      <c r="A168" s="139"/>
      <c r="B168" s="131" t="s">
        <v>649</v>
      </c>
      <c r="C168" s="137">
        <v>36.934244336260882</v>
      </c>
      <c r="D168" s="142">
        <v>36.983047800188309</v>
      </c>
      <c r="E168" s="137">
        <v>40.385984512426205</v>
      </c>
      <c r="F168" s="137">
        <v>45.267086102619217</v>
      </c>
      <c r="G168" s="137"/>
      <c r="H168" s="139"/>
      <c r="I168" s="131" t="s">
        <v>649</v>
      </c>
      <c r="J168" s="137">
        <v>32.890892696122634</v>
      </c>
      <c r="K168" s="138">
        <v>33.106843740348459</v>
      </c>
      <c r="L168" s="137">
        <v>35.617349326371276</v>
      </c>
      <c r="M168" s="137">
        <v>35.706051873198845</v>
      </c>
    </row>
    <row r="169" spans="1:13" ht="15.75" x14ac:dyDescent="0.25">
      <c r="A169" s="139"/>
      <c r="B169" s="131" t="s">
        <v>650</v>
      </c>
      <c r="C169" s="137">
        <v>27.873203842793114</v>
      </c>
      <c r="D169" s="142">
        <v>28.039023651701605</v>
      </c>
      <c r="E169" s="137">
        <v>23.61718091107241</v>
      </c>
      <c r="F169" s="137">
        <v>18.988693314413503</v>
      </c>
      <c r="G169" s="137"/>
      <c r="H169" s="139"/>
      <c r="I169" s="131" t="s">
        <v>650</v>
      </c>
      <c r="J169" s="137">
        <v>29.834084761045986</v>
      </c>
      <c r="K169" s="138">
        <v>30.061951565139982</v>
      </c>
      <c r="L169" s="137">
        <v>26.881111302677276</v>
      </c>
      <c r="M169" s="137">
        <v>24.092219020172912</v>
      </c>
    </row>
    <row r="170" spans="1:13" ht="15.75" x14ac:dyDescent="0.25">
      <c r="A170" s="139"/>
      <c r="B170" s="131" t="s">
        <v>651</v>
      </c>
      <c r="C170" s="137">
        <v>12.367783281164991</v>
      </c>
      <c r="D170" s="142">
        <v>11.988370497589409</v>
      </c>
      <c r="E170" s="137">
        <v>10.638944566753196</v>
      </c>
      <c r="F170" s="137">
        <v>10.280702120481761</v>
      </c>
      <c r="G170" s="137"/>
      <c r="H170" s="139"/>
      <c r="I170" s="131" t="s">
        <v>651</v>
      </c>
      <c r="J170" s="137">
        <v>16.499549143372409</v>
      </c>
      <c r="K170" s="138">
        <v>16.24729756735643</v>
      </c>
      <c r="L170" s="137">
        <v>15.839511342085169</v>
      </c>
      <c r="M170" s="137">
        <v>16.350864553314121</v>
      </c>
    </row>
    <row r="171" spans="1:13" ht="15.75" x14ac:dyDescent="0.25">
      <c r="A171" s="139"/>
      <c r="B171" s="139"/>
      <c r="C171" s="137"/>
      <c r="D171" s="137"/>
      <c r="E171" s="137"/>
      <c r="F171" s="137"/>
      <c r="G171" s="137"/>
      <c r="H171" s="139"/>
      <c r="I171" s="139"/>
      <c r="J171" s="141"/>
      <c r="K171" s="137"/>
      <c r="L171" s="137"/>
      <c r="M171" s="137"/>
    </row>
    <row r="172" spans="1:13" x14ac:dyDescent="0.2">
      <c r="A172" s="131" t="s">
        <v>567</v>
      </c>
      <c r="B172" s="131" t="s">
        <v>648</v>
      </c>
      <c r="C172" s="137">
        <v>8.9365005433938833</v>
      </c>
      <c r="D172" s="142">
        <v>9.1115392849496892</v>
      </c>
      <c r="E172" s="137">
        <v>16.065235729684133</v>
      </c>
      <c r="F172" s="137">
        <v>22.373879722582892</v>
      </c>
      <c r="G172" s="137"/>
      <c r="H172" s="131" t="s">
        <v>574</v>
      </c>
      <c r="I172" s="131" t="s">
        <v>648</v>
      </c>
      <c r="J172" s="137">
        <v>21.434369672863056</v>
      </c>
      <c r="K172" s="138">
        <v>21.16805912596401</v>
      </c>
      <c r="L172" s="137">
        <v>23.387212129881277</v>
      </c>
      <c r="M172" s="137">
        <v>25.373840061469355</v>
      </c>
    </row>
    <row r="173" spans="1:13" ht="15.75" x14ac:dyDescent="0.25">
      <c r="A173" s="139"/>
      <c r="B173" s="131" t="s">
        <v>649</v>
      </c>
      <c r="C173" s="137">
        <v>19.003260363297624</v>
      </c>
      <c r="D173" s="142">
        <v>18.581674159708843</v>
      </c>
      <c r="E173" s="137">
        <v>29.213609522916862</v>
      </c>
      <c r="F173" s="137">
        <v>33.16021154637869</v>
      </c>
      <c r="G173" s="137"/>
      <c r="H173" s="139"/>
      <c r="I173" s="131" t="s">
        <v>649</v>
      </c>
      <c r="J173" s="137">
        <v>34.7187271694131</v>
      </c>
      <c r="K173" s="138">
        <v>35.547879177377894</v>
      </c>
      <c r="L173" s="137">
        <v>36.256138845181901</v>
      </c>
      <c r="M173" s="137">
        <v>34.954784561735323</v>
      </c>
    </row>
    <row r="174" spans="1:13" ht="15.75" x14ac:dyDescent="0.25">
      <c r="A174" s="139"/>
      <c r="B174" s="131" t="s">
        <v>650</v>
      </c>
      <c r="C174" s="137">
        <v>27.821766806396518</v>
      </c>
      <c r="D174" s="142">
        <v>28.922072361378721</v>
      </c>
      <c r="E174" s="137">
        <v>27.318399100196832</v>
      </c>
      <c r="F174" s="137">
        <v>22.190201729106629</v>
      </c>
      <c r="G174" s="137"/>
      <c r="H174" s="139"/>
      <c r="I174" s="131" t="s">
        <v>650</v>
      </c>
      <c r="J174" s="137">
        <v>27.940579592499393</v>
      </c>
      <c r="K174" s="138">
        <v>27.912114395886888</v>
      </c>
      <c r="L174" s="137">
        <v>24.65550946454966</v>
      </c>
      <c r="M174" s="137">
        <v>22.099414859034223</v>
      </c>
    </row>
    <row r="175" spans="1:13" ht="15.75" x14ac:dyDescent="0.25">
      <c r="A175" s="139"/>
      <c r="B175" s="131" t="s">
        <v>651</v>
      </c>
      <c r="C175" s="137">
        <v>44.238472286911971</v>
      </c>
      <c r="D175" s="142">
        <v>43.384714193962751</v>
      </c>
      <c r="E175" s="137">
        <v>27.402755647202177</v>
      </c>
      <c r="F175" s="137">
        <v>22.275707001931785</v>
      </c>
      <c r="G175" s="137"/>
      <c r="H175" s="139"/>
      <c r="I175" s="131" t="s">
        <v>651</v>
      </c>
      <c r="J175" s="137">
        <v>15.906323565224451</v>
      </c>
      <c r="K175" s="138">
        <v>15.371947300771208</v>
      </c>
      <c r="L175" s="137">
        <v>15.701139560387164</v>
      </c>
      <c r="M175" s="137">
        <v>17.571960517761099</v>
      </c>
    </row>
    <row r="176" spans="1:13" x14ac:dyDescent="0.2">
      <c r="C176" s="140"/>
      <c r="E176" s="143"/>
      <c r="F176" s="143"/>
      <c r="G176" s="143"/>
      <c r="J176" s="138"/>
      <c r="K176" s="138"/>
      <c r="L176" s="143"/>
      <c r="M176" s="143"/>
    </row>
    <row r="177" spans="1:1" x14ac:dyDescent="0.2">
      <c r="A177" s="144" t="s">
        <v>654</v>
      </c>
    </row>
  </sheetData>
  <mergeCells count="2">
    <mergeCell ref="D4:F4"/>
    <mergeCell ref="K4:M4"/>
  </mergeCells>
  <pageMargins left="0.5" right="0.5" top="1" bottom="0.75" header="0.5" footer="0.5"/>
  <pageSetup orientation="portrait" r:id="rId1"/>
  <headerFooter alignWithMargins="0">
    <oddHeader>&amp;CTable 12.  Age Distribution (Percentage) of the Population of Florida and Its Counties on April 1, 1980, 1990, 2000, 2010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76"/>
  <sheetViews>
    <sheetView topLeftCell="C1" workbookViewId="0">
      <selection activeCell="C1" sqref="C1"/>
    </sheetView>
  </sheetViews>
  <sheetFormatPr defaultRowHeight="14.25" x14ac:dyDescent="0.2"/>
  <cols>
    <col min="1" max="2" width="8.85546875" style="100"/>
    <col min="3" max="3" width="9.5703125" style="20" customWidth="1"/>
    <col min="4" max="4" width="17" style="20" customWidth="1"/>
    <col min="5" max="5" width="10.28515625" style="145" customWidth="1"/>
    <col min="6" max="6" width="13.5703125" style="50" customWidth="1"/>
    <col min="7" max="258" width="8.85546875" style="100"/>
    <col min="259" max="259" width="9.5703125" style="100" customWidth="1"/>
    <col min="260" max="260" width="17" style="100" customWidth="1"/>
    <col min="261" max="261" width="10.28515625" style="100" customWidth="1"/>
    <col min="262" max="262" width="13.5703125" style="100" customWidth="1"/>
    <col min="263" max="514" width="8.85546875" style="100"/>
    <col min="515" max="515" width="9.5703125" style="100" customWidth="1"/>
    <col min="516" max="516" width="17" style="100" customWidth="1"/>
    <col min="517" max="517" width="10.28515625" style="100" customWidth="1"/>
    <col min="518" max="518" width="13.5703125" style="100" customWidth="1"/>
    <col min="519" max="770" width="8.85546875" style="100"/>
    <col min="771" max="771" width="9.5703125" style="100" customWidth="1"/>
    <col min="772" max="772" width="17" style="100" customWidth="1"/>
    <col min="773" max="773" width="10.28515625" style="100" customWidth="1"/>
    <col min="774" max="774" width="13.5703125" style="100" customWidth="1"/>
    <col min="775" max="1026" width="8.85546875" style="100"/>
    <col min="1027" max="1027" width="9.5703125" style="100" customWidth="1"/>
    <col min="1028" max="1028" width="17" style="100" customWidth="1"/>
    <col min="1029" max="1029" width="10.28515625" style="100" customWidth="1"/>
    <col min="1030" max="1030" width="13.5703125" style="100" customWidth="1"/>
    <col min="1031" max="1282" width="8.85546875" style="100"/>
    <col min="1283" max="1283" width="9.5703125" style="100" customWidth="1"/>
    <col min="1284" max="1284" width="17" style="100" customWidth="1"/>
    <col min="1285" max="1285" width="10.28515625" style="100" customWidth="1"/>
    <col min="1286" max="1286" width="13.5703125" style="100" customWidth="1"/>
    <col min="1287" max="1538" width="8.85546875" style="100"/>
    <col min="1539" max="1539" width="9.5703125" style="100" customWidth="1"/>
    <col min="1540" max="1540" width="17" style="100" customWidth="1"/>
    <col min="1541" max="1541" width="10.28515625" style="100" customWidth="1"/>
    <col min="1542" max="1542" width="13.5703125" style="100" customWidth="1"/>
    <col min="1543" max="1794" width="8.85546875" style="100"/>
    <col min="1795" max="1795" width="9.5703125" style="100" customWidth="1"/>
    <col min="1796" max="1796" width="17" style="100" customWidth="1"/>
    <col min="1797" max="1797" width="10.28515625" style="100" customWidth="1"/>
    <col min="1798" max="1798" width="13.5703125" style="100" customWidth="1"/>
    <col min="1799" max="2050" width="8.85546875" style="100"/>
    <col min="2051" max="2051" width="9.5703125" style="100" customWidth="1"/>
    <col min="2052" max="2052" width="17" style="100" customWidth="1"/>
    <col min="2053" max="2053" width="10.28515625" style="100" customWidth="1"/>
    <col min="2054" max="2054" width="13.5703125" style="100" customWidth="1"/>
    <col min="2055" max="2306" width="8.85546875" style="100"/>
    <col min="2307" max="2307" width="9.5703125" style="100" customWidth="1"/>
    <col min="2308" max="2308" width="17" style="100" customWidth="1"/>
    <col min="2309" max="2309" width="10.28515625" style="100" customWidth="1"/>
    <col min="2310" max="2310" width="13.5703125" style="100" customWidth="1"/>
    <col min="2311" max="2562" width="8.85546875" style="100"/>
    <col min="2563" max="2563" width="9.5703125" style="100" customWidth="1"/>
    <col min="2564" max="2564" width="17" style="100" customWidth="1"/>
    <col min="2565" max="2565" width="10.28515625" style="100" customWidth="1"/>
    <col min="2566" max="2566" width="13.5703125" style="100" customWidth="1"/>
    <col min="2567" max="2818" width="8.85546875" style="100"/>
    <col min="2819" max="2819" width="9.5703125" style="100" customWidth="1"/>
    <col min="2820" max="2820" width="17" style="100" customWidth="1"/>
    <col min="2821" max="2821" width="10.28515625" style="100" customWidth="1"/>
    <col min="2822" max="2822" width="13.5703125" style="100" customWidth="1"/>
    <col min="2823" max="3074" width="8.85546875" style="100"/>
    <col min="3075" max="3075" width="9.5703125" style="100" customWidth="1"/>
    <col min="3076" max="3076" width="17" style="100" customWidth="1"/>
    <col min="3077" max="3077" width="10.28515625" style="100" customWidth="1"/>
    <col min="3078" max="3078" width="13.5703125" style="100" customWidth="1"/>
    <col min="3079" max="3330" width="8.85546875" style="100"/>
    <col min="3331" max="3331" width="9.5703125" style="100" customWidth="1"/>
    <col min="3332" max="3332" width="17" style="100" customWidth="1"/>
    <col min="3333" max="3333" width="10.28515625" style="100" customWidth="1"/>
    <col min="3334" max="3334" width="13.5703125" style="100" customWidth="1"/>
    <col min="3335" max="3586" width="8.85546875" style="100"/>
    <col min="3587" max="3587" width="9.5703125" style="100" customWidth="1"/>
    <col min="3588" max="3588" width="17" style="100" customWidth="1"/>
    <col min="3589" max="3589" width="10.28515625" style="100" customWidth="1"/>
    <col min="3590" max="3590" width="13.5703125" style="100" customWidth="1"/>
    <col min="3591" max="3842" width="8.85546875" style="100"/>
    <col min="3843" max="3843" width="9.5703125" style="100" customWidth="1"/>
    <col min="3844" max="3844" width="17" style="100" customWidth="1"/>
    <col min="3845" max="3845" width="10.28515625" style="100" customWidth="1"/>
    <col min="3846" max="3846" width="13.5703125" style="100" customWidth="1"/>
    <col min="3847" max="4098" width="8.85546875" style="100"/>
    <col min="4099" max="4099" width="9.5703125" style="100" customWidth="1"/>
    <col min="4100" max="4100" width="17" style="100" customWidth="1"/>
    <col min="4101" max="4101" width="10.28515625" style="100" customWidth="1"/>
    <col min="4102" max="4102" width="13.5703125" style="100" customWidth="1"/>
    <col min="4103" max="4354" width="8.85546875" style="100"/>
    <col min="4355" max="4355" width="9.5703125" style="100" customWidth="1"/>
    <col min="4356" max="4356" width="17" style="100" customWidth="1"/>
    <col min="4357" max="4357" width="10.28515625" style="100" customWidth="1"/>
    <col min="4358" max="4358" width="13.5703125" style="100" customWidth="1"/>
    <col min="4359" max="4610" width="8.85546875" style="100"/>
    <col min="4611" max="4611" width="9.5703125" style="100" customWidth="1"/>
    <col min="4612" max="4612" width="17" style="100" customWidth="1"/>
    <col min="4613" max="4613" width="10.28515625" style="100" customWidth="1"/>
    <col min="4614" max="4614" width="13.5703125" style="100" customWidth="1"/>
    <col min="4615" max="4866" width="8.85546875" style="100"/>
    <col min="4867" max="4867" width="9.5703125" style="100" customWidth="1"/>
    <col min="4868" max="4868" width="17" style="100" customWidth="1"/>
    <col min="4869" max="4869" width="10.28515625" style="100" customWidth="1"/>
    <col min="4870" max="4870" width="13.5703125" style="100" customWidth="1"/>
    <col min="4871" max="5122" width="8.85546875" style="100"/>
    <col min="5123" max="5123" width="9.5703125" style="100" customWidth="1"/>
    <col min="5124" max="5124" width="17" style="100" customWidth="1"/>
    <col min="5125" max="5125" width="10.28515625" style="100" customWidth="1"/>
    <col min="5126" max="5126" width="13.5703125" style="100" customWidth="1"/>
    <col min="5127" max="5378" width="8.85546875" style="100"/>
    <col min="5379" max="5379" width="9.5703125" style="100" customWidth="1"/>
    <col min="5380" max="5380" width="17" style="100" customWidth="1"/>
    <col min="5381" max="5381" width="10.28515625" style="100" customWidth="1"/>
    <col min="5382" max="5382" width="13.5703125" style="100" customWidth="1"/>
    <col min="5383" max="5634" width="8.85546875" style="100"/>
    <col min="5635" max="5635" width="9.5703125" style="100" customWidth="1"/>
    <col min="5636" max="5636" width="17" style="100" customWidth="1"/>
    <col min="5637" max="5637" width="10.28515625" style="100" customWidth="1"/>
    <col min="5638" max="5638" width="13.5703125" style="100" customWidth="1"/>
    <col min="5639" max="5890" width="8.85546875" style="100"/>
    <col min="5891" max="5891" width="9.5703125" style="100" customWidth="1"/>
    <col min="5892" max="5892" width="17" style="100" customWidth="1"/>
    <col min="5893" max="5893" width="10.28515625" style="100" customWidth="1"/>
    <col min="5894" max="5894" width="13.5703125" style="100" customWidth="1"/>
    <col min="5895" max="6146" width="8.85546875" style="100"/>
    <col min="6147" max="6147" width="9.5703125" style="100" customWidth="1"/>
    <col min="6148" max="6148" width="17" style="100" customWidth="1"/>
    <col min="6149" max="6149" width="10.28515625" style="100" customWidth="1"/>
    <col min="6150" max="6150" width="13.5703125" style="100" customWidth="1"/>
    <col min="6151" max="6402" width="8.85546875" style="100"/>
    <col min="6403" max="6403" width="9.5703125" style="100" customWidth="1"/>
    <col min="6404" max="6404" width="17" style="100" customWidth="1"/>
    <col min="6405" max="6405" width="10.28515625" style="100" customWidth="1"/>
    <col min="6406" max="6406" width="13.5703125" style="100" customWidth="1"/>
    <col min="6407" max="6658" width="8.85546875" style="100"/>
    <col min="6659" max="6659" width="9.5703125" style="100" customWidth="1"/>
    <col min="6660" max="6660" width="17" style="100" customWidth="1"/>
    <col min="6661" max="6661" width="10.28515625" style="100" customWidth="1"/>
    <col min="6662" max="6662" width="13.5703125" style="100" customWidth="1"/>
    <col min="6663" max="6914" width="8.85546875" style="100"/>
    <col min="6915" max="6915" width="9.5703125" style="100" customWidth="1"/>
    <col min="6916" max="6916" width="17" style="100" customWidth="1"/>
    <col min="6917" max="6917" width="10.28515625" style="100" customWidth="1"/>
    <col min="6918" max="6918" width="13.5703125" style="100" customWidth="1"/>
    <col min="6919" max="7170" width="8.85546875" style="100"/>
    <col min="7171" max="7171" width="9.5703125" style="100" customWidth="1"/>
    <col min="7172" max="7172" width="17" style="100" customWidth="1"/>
    <col min="7173" max="7173" width="10.28515625" style="100" customWidth="1"/>
    <col min="7174" max="7174" width="13.5703125" style="100" customWidth="1"/>
    <col min="7175" max="7426" width="8.85546875" style="100"/>
    <col min="7427" max="7427" width="9.5703125" style="100" customWidth="1"/>
    <col min="7428" max="7428" width="17" style="100" customWidth="1"/>
    <col min="7429" max="7429" width="10.28515625" style="100" customWidth="1"/>
    <col min="7430" max="7430" width="13.5703125" style="100" customWidth="1"/>
    <col min="7431" max="7682" width="8.85546875" style="100"/>
    <col min="7683" max="7683" width="9.5703125" style="100" customWidth="1"/>
    <col min="7684" max="7684" width="17" style="100" customWidth="1"/>
    <col min="7685" max="7685" width="10.28515625" style="100" customWidth="1"/>
    <col min="7686" max="7686" width="13.5703125" style="100" customWidth="1"/>
    <col min="7687" max="7938" width="8.85546875" style="100"/>
    <col min="7939" max="7939" width="9.5703125" style="100" customWidth="1"/>
    <col min="7940" max="7940" width="17" style="100" customWidth="1"/>
    <col min="7941" max="7941" width="10.28515625" style="100" customWidth="1"/>
    <col min="7942" max="7942" width="13.5703125" style="100" customWidth="1"/>
    <col min="7943" max="8194" width="8.85546875" style="100"/>
    <col min="8195" max="8195" width="9.5703125" style="100" customWidth="1"/>
    <col min="8196" max="8196" width="17" style="100" customWidth="1"/>
    <col min="8197" max="8197" width="10.28515625" style="100" customWidth="1"/>
    <col min="8198" max="8198" width="13.5703125" style="100" customWidth="1"/>
    <col min="8199" max="8450" width="8.85546875" style="100"/>
    <col min="8451" max="8451" width="9.5703125" style="100" customWidth="1"/>
    <col min="8452" max="8452" width="17" style="100" customWidth="1"/>
    <col min="8453" max="8453" width="10.28515625" style="100" customWidth="1"/>
    <col min="8454" max="8454" width="13.5703125" style="100" customWidth="1"/>
    <col min="8455" max="8706" width="8.85546875" style="100"/>
    <col min="8707" max="8707" width="9.5703125" style="100" customWidth="1"/>
    <col min="8708" max="8708" width="17" style="100" customWidth="1"/>
    <col min="8709" max="8709" width="10.28515625" style="100" customWidth="1"/>
    <col min="8710" max="8710" width="13.5703125" style="100" customWidth="1"/>
    <col min="8711" max="8962" width="8.85546875" style="100"/>
    <col min="8963" max="8963" width="9.5703125" style="100" customWidth="1"/>
    <col min="8964" max="8964" width="17" style="100" customWidth="1"/>
    <col min="8965" max="8965" width="10.28515625" style="100" customWidth="1"/>
    <col min="8966" max="8966" width="13.5703125" style="100" customWidth="1"/>
    <col min="8967" max="9218" width="8.85546875" style="100"/>
    <col min="9219" max="9219" width="9.5703125" style="100" customWidth="1"/>
    <col min="9220" max="9220" width="17" style="100" customWidth="1"/>
    <col min="9221" max="9221" width="10.28515625" style="100" customWidth="1"/>
    <col min="9222" max="9222" width="13.5703125" style="100" customWidth="1"/>
    <col min="9223" max="9474" width="8.85546875" style="100"/>
    <col min="9475" max="9475" width="9.5703125" style="100" customWidth="1"/>
    <col min="9476" max="9476" width="17" style="100" customWidth="1"/>
    <col min="9477" max="9477" width="10.28515625" style="100" customWidth="1"/>
    <col min="9478" max="9478" width="13.5703125" style="100" customWidth="1"/>
    <col min="9479" max="9730" width="8.85546875" style="100"/>
    <col min="9731" max="9731" width="9.5703125" style="100" customWidth="1"/>
    <col min="9732" max="9732" width="17" style="100" customWidth="1"/>
    <col min="9733" max="9733" width="10.28515625" style="100" customWidth="1"/>
    <col min="9734" max="9734" width="13.5703125" style="100" customWidth="1"/>
    <col min="9735" max="9986" width="8.85546875" style="100"/>
    <col min="9987" max="9987" width="9.5703125" style="100" customWidth="1"/>
    <col min="9988" max="9988" width="17" style="100" customWidth="1"/>
    <col min="9989" max="9989" width="10.28515625" style="100" customWidth="1"/>
    <col min="9990" max="9990" width="13.5703125" style="100" customWidth="1"/>
    <col min="9991" max="10242" width="8.85546875" style="100"/>
    <col min="10243" max="10243" width="9.5703125" style="100" customWidth="1"/>
    <col min="10244" max="10244" width="17" style="100" customWidth="1"/>
    <col min="10245" max="10245" width="10.28515625" style="100" customWidth="1"/>
    <col min="10246" max="10246" width="13.5703125" style="100" customWidth="1"/>
    <col min="10247" max="10498" width="8.85546875" style="100"/>
    <col min="10499" max="10499" width="9.5703125" style="100" customWidth="1"/>
    <col min="10500" max="10500" width="17" style="100" customWidth="1"/>
    <col min="10501" max="10501" width="10.28515625" style="100" customWidth="1"/>
    <col min="10502" max="10502" width="13.5703125" style="100" customWidth="1"/>
    <col min="10503" max="10754" width="8.85546875" style="100"/>
    <col min="10755" max="10755" width="9.5703125" style="100" customWidth="1"/>
    <col min="10756" max="10756" width="17" style="100" customWidth="1"/>
    <col min="10757" max="10757" width="10.28515625" style="100" customWidth="1"/>
    <col min="10758" max="10758" width="13.5703125" style="100" customWidth="1"/>
    <col min="10759" max="11010" width="8.85546875" style="100"/>
    <col min="11011" max="11011" width="9.5703125" style="100" customWidth="1"/>
    <col min="11012" max="11012" width="17" style="100" customWidth="1"/>
    <col min="11013" max="11013" width="10.28515625" style="100" customWidth="1"/>
    <col min="11014" max="11014" width="13.5703125" style="100" customWidth="1"/>
    <col min="11015" max="11266" width="8.85546875" style="100"/>
    <col min="11267" max="11267" width="9.5703125" style="100" customWidth="1"/>
    <col min="11268" max="11268" width="17" style="100" customWidth="1"/>
    <col min="11269" max="11269" width="10.28515625" style="100" customWidth="1"/>
    <col min="11270" max="11270" width="13.5703125" style="100" customWidth="1"/>
    <col min="11271" max="11522" width="8.85546875" style="100"/>
    <col min="11523" max="11523" width="9.5703125" style="100" customWidth="1"/>
    <col min="11524" max="11524" width="17" style="100" customWidth="1"/>
    <col min="11525" max="11525" width="10.28515625" style="100" customWidth="1"/>
    <col min="11526" max="11526" width="13.5703125" style="100" customWidth="1"/>
    <col min="11527" max="11778" width="8.85546875" style="100"/>
    <col min="11779" max="11779" width="9.5703125" style="100" customWidth="1"/>
    <col min="11780" max="11780" width="17" style="100" customWidth="1"/>
    <col min="11781" max="11781" width="10.28515625" style="100" customWidth="1"/>
    <col min="11782" max="11782" width="13.5703125" style="100" customWidth="1"/>
    <col min="11783" max="12034" width="8.85546875" style="100"/>
    <col min="12035" max="12035" width="9.5703125" style="100" customWidth="1"/>
    <col min="12036" max="12036" width="17" style="100" customWidth="1"/>
    <col min="12037" max="12037" width="10.28515625" style="100" customWidth="1"/>
    <col min="12038" max="12038" width="13.5703125" style="100" customWidth="1"/>
    <col min="12039" max="12290" width="8.85546875" style="100"/>
    <col min="12291" max="12291" width="9.5703125" style="100" customWidth="1"/>
    <col min="12292" max="12292" width="17" style="100" customWidth="1"/>
    <col min="12293" max="12293" width="10.28515625" style="100" customWidth="1"/>
    <col min="12294" max="12294" width="13.5703125" style="100" customWidth="1"/>
    <col min="12295" max="12546" width="8.85546875" style="100"/>
    <col min="12547" max="12547" width="9.5703125" style="100" customWidth="1"/>
    <col min="12548" max="12548" width="17" style="100" customWidth="1"/>
    <col min="12549" max="12549" width="10.28515625" style="100" customWidth="1"/>
    <col min="12550" max="12550" width="13.5703125" style="100" customWidth="1"/>
    <col min="12551" max="12802" width="8.85546875" style="100"/>
    <col min="12803" max="12803" width="9.5703125" style="100" customWidth="1"/>
    <col min="12804" max="12804" width="17" style="100" customWidth="1"/>
    <col min="12805" max="12805" width="10.28515625" style="100" customWidth="1"/>
    <col min="12806" max="12806" width="13.5703125" style="100" customWidth="1"/>
    <col min="12807" max="13058" width="8.85546875" style="100"/>
    <col min="13059" max="13059" width="9.5703125" style="100" customWidth="1"/>
    <col min="13060" max="13060" width="17" style="100" customWidth="1"/>
    <col min="13061" max="13061" width="10.28515625" style="100" customWidth="1"/>
    <col min="13062" max="13062" width="13.5703125" style="100" customWidth="1"/>
    <col min="13063" max="13314" width="8.85546875" style="100"/>
    <col min="13315" max="13315" width="9.5703125" style="100" customWidth="1"/>
    <col min="13316" max="13316" width="17" style="100" customWidth="1"/>
    <col min="13317" max="13317" width="10.28515625" style="100" customWidth="1"/>
    <col min="13318" max="13318" width="13.5703125" style="100" customWidth="1"/>
    <col min="13319" max="13570" width="8.85546875" style="100"/>
    <col min="13571" max="13571" width="9.5703125" style="100" customWidth="1"/>
    <col min="13572" max="13572" width="17" style="100" customWidth="1"/>
    <col min="13573" max="13573" width="10.28515625" style="100" customWidth="1"/>
    <col min="13574" max="13574" width="13.5703125" style="100" customWidth="1"/>
    <col min="13575" max="13826" width="8.85546875" style="100"/>
    <col min="13827" max="13827" width="9.5703125" style="100" customWidth="1"/>
    <col min="13828" max="13828" width="17" style="100" customWidth="1"/>
    <col min="13829" max="13829" width="10.28515625" style="100" customWidth="1"/>
    <col min="13830" max="13830" width="13.5703125" style="100" customWidth="1"/>
    <col min="13831" max="14082" width="8.85546875" style="100"/>
    <col min="14083" max="14083" width="9.5703125" style="100" customWidth="1"/>
    <col min="14084" max="14084" width="17" style="100" customWidth="1"/>
    <col min="14085" max="14085" width="10.28515625" style="100" customWidth="1"/>
    <col min="14086" max="14086" width="13.5703125" style="100" customWidth="1"/>
    <col min="14087" max="14338" width="8.85546875" style="100"/>
    <col min="14339" max="14339" width="9.5703125" style="100" customWidth="1"/>
    <col min="14340" max="14340" width="17" style="100" customWidth="1"/>
    <col min="14341" max="14341" width="10.28515625" style="100" customWidth="1"/>
    <col min="14342" max="14342" width="13.5703125" style="100" customWidth="1"/>
    <col min="14343" max="14594" width="8.85546875" style="100"/>
    <col min="14595" max="14595" width="9.5703125" style="100" customWidth="1"/>
    <col min="14596" max="14596" width="17" style="100" customWidth="1"/>
    <col min="14597" max="14597" width="10.28515625" style="100" customWidth="1"/>
    <col min="14598" max="14598" width="13.5703125" style="100" customWidth="1"/>
    <col min="14599" max="14850" width="8.85546875" style="100"/>
    <col min="14851" max="14851" width="9.5703125" style="100" customWidth="1"/>
    <col min="14852" max="14852" width="17" style="100" customWidth="1"/>
    <col min="14853" max="14853" width="10.28515625" style="100" customWidth="1"/>
    <col min="14854" max="14854" width="13.5703125" style="100" customWidth="1"/>
    <col min="14855" max="15106" width="8.85546875" style="100"/>
    <col min="15107" max="15107" width="9.5703125" style="100" customWidth="1"/>
    <col min="15108" max="15108" width="17" style="100" customWidth="1"/>
    <col min="15109" max="15109" width="10.28515625" style="100" customWidth="1"/>
    <col min="15110" max="15110" width="13.5703125" style="100" customWidth="1"/>
    <col min="15111" max="15362" width="8.85546875" style="100"/>
    <col min="15363" max="15363" width="9.5703125" style="100" customWidth="1"/>
    <col min="15364" max="15364" width="17" style="100" customWidth="1"/>
    <col min="15365" max="15365" width="10.28515625" style="100" customWidth="1"/>
    <col min="15366" max="15366" width="13.5703125" style="100" customWidth="1"/>
    <col min="15367" max="15618" width="8.85546875" style="100"/>
    <col min="15619" max="15619" width="9.5703125" style="100" customWidth="1"/>
    <col min="15620" max="15620" width="17" style="100" customWidth="1"/>
    <col min="15621" max="15621" width="10.28515625" style="100" customWidth="1"/>
    <col min="15622" max="15622" width="13.5703125" style="100" customWidth="1"/>
    <col min="15623" max="15874" width="8.85546875" style="100"/>
    <col min="15875" max="15875" width="9.5703125" style="100" customWidth="1"/>
    <col min="15876" max="15876" width="17" style="100" customWidth="1"/>
    <col min="15877" max="15877" width="10.28515625" style="100" customWidth="1"/>
    <col min="15878" max="15878" width="13.5703125" style="100" customWidth="1"/>
    <col min="15879" max="16130" width="8.85546875" style="100"/>
    <col min="16131" max="16131" width="9.5703125" style="100" customWidth="1"/>
    <col min="16132" max="16132" width="17" style="100" customWidth="1"/>
    <col min="16133" max="16133" width="10.28515625" style="100" customWidth="1"/>
    <col min="16134" max="16134" width="13.5703125" style="100" customWidth="1"/>
    <col min="16135" max="16384" width="8.85546875" style="100"/>
  </cols>
  <sheetData>
    <row r="1" spans="3:6" ht="13.9" x14ac:dyDescent="0.25">
      <c r="C1" s="20" t="s">
        <v>655</v>
      </c>
      <c r="D1" s="145" t="s">
        <v>656</v>
      </c>
    </row>
    <row r="3" spans="3:6" ht="13.9" x14ac:dyDescent="0.25">
      <c r="D3" s="20" t="s">
        <v>504</v>
      </c>
      <c r="E3" s="164" t="s">
        <v>657</v>
      </c>
      <c r="F3" s="164"/>
    </row>
    <row r="4" spans="3:6" ht="13.9" x14ac:dyDescent="0.25">
      <c r="C4" s="101" t="s">
        <v>627</v>
      </c>
      <c r="D4" s="20" t="s">
        <v>508</v>
      </c>
      <c r="E4" s="146" t="s">
        <v>633</v>
      </c>
      <c r="F4" s="147" t="s">
        <v>658</v>
      </c>
    </row>
    <row r="6" spans="3:6" ht="13.9" x14ac:dyDescent="0.25">
      <c r="D6" s="20" t="s">
        <v>628</v>
      </c>
      <c r="E6" s="145">
        <v>21.192985069384644</v>
      </c>
      <c r="F6" s="50">
        <v>4006544</v>
      </c>
    </row>
    <row r="7" spans="3:6" ht="13.9" x14ac:dyDescent="0.25">
      <c r="E7" s="32"/>
      <c r="F7" s="30"/>
    </row>
    <row r="8" spans="3:6" ht="13.9" x14ac:dyDescent="0.25">
      <c r="C8" s="101">
        <v>1</v>
      </c>
      <c r="D8" s="20" t="s">
        <v>538</v>
      </c>
      <c r="E8" s="145">
        <v>28.122751105171172</v>
      </c>
      <c r="F8" s="50">
        <v>10942</v>
      </c>
    </row>
    <row r="9" spans="3:6" ht="13.9" x14ac:dyDescent="0.25">
      <c r="C9" s="101">
        <v>2</v>
      </c>
      <c r="D9" s="20" t="s">
        <v>537</v>
      </c>
      <c r="E9" s="145">
        <v>27.642570426355189</v>
      </c>
      <c r="F9" s="50">
        <v>7644</v>
      </c>
    </row>
    <row r="10" spans="3:6" ht="13.9" x14ac:dyDescent="0.25">
      <c r="C10" s="101">
        <v>3</v>
      </c>
      <c r="D10" s="20" t="s">
        <v>559</v>
      </c>
      <c r="E10" s="145">
        <v>25.964793129511772</v>
      </c>
      <c r="F10" s="50">
        <v>71109</v>
      </c>
    </row>
    <row r="11" spans="3:6" ht="13.9" x14ac:dyDescent="0.25">
      <c r="C11" s="101">
        <v>4</v>
      </c>
      <c r="D11" s="20" t="s">
        <v>523</v>
      </c>
      <c r="E11" s="145">
        <v>25.897887968693595</v>
      </c>
      <c r="F11" s="50">
        <v>49502</v>
      </c>
    </row>
    <row r="12" spans="3:6" ht="13.9" x14ac:dyDescent="0.25">
      <c r="C12" s="101">
        <v>5</v>
      </c>
      <c r="D12" s="20" t="s">
        <v>515</v>
      </c>
      <c r="E12" s="145">
        <v>25.673116203067554</v>
      </c>
      <c r="F12" s="50">
        <v>6913</v>
      </c>
    </row>
    <row r="13" spans="3:6" ht="13.9" x14ac:dyDescent="0.25">
      <c r="C13" s="101">
        <v>6</v>
      </c>
      <c r="D13" s="20" t="s">
        <v>242</v>
      </c>
      <c r="E13" s="145">
        <v>23.925257085527964</v>
      </c>
      <c r="F13" s="50">
        <v>9539</v>
      </c>
    </row>
    <row r="14" spans="3:6" ht="13.9" x14ac:dyDescent="0.25">
      <c r="C14" s="101">
        <v>7</v>
      </c>
      <c r="D14" s="20" t="s">
        <v>541</v>
      </c>
      <c r="E14" s="145">
        <v>23.877538336867239</v>
      </c>
      <c r="F14" s="50">
        <v>295831</v>
      </c>
    </row>
    <row r="15" spans="3:6" ht="13.9" x14ac:dyDescent="0.25">
      <c r="C15" s="101">
        <v>8</v>
      </c>
      <c r="D15" s="20" t="s">
        <v>558</v>
      </c>
      <c r="E15" s="145">
        <v>23.653595912012179</v>
      </c>
      <c r="F15" s="50">
        <v>273753</v>
      </c>
    </row>
    <row r="16" spans="3:6" ht="13.9" x14ac:dyDescent="0.25">
      <c r="C16" s="101">
        <v>9</v>
      </c>
      <c r="D16" s="20" t="s">
        <v>528</v>
      </c>
      <c r="E16" s="145">
        <v>23.51188582941727</v>
      </c>
      <c r="F16" s="50">
        <v>203284</v>
      </c>
    </row>
    <row r="17" spans="3:6" ht="13.9" x14ac:dyDescent="0.25">
      <c r="C17" s="101">
        <v>10</v>
      </c>
      <c r="D17" s="20" t="s">
        <v>566</v>
      </c>
      <c r="E17" s="145">
        <v>23.501462224259363</v>
      </c>
      <c r="F17" s="50">
        <v>36404</v>
      </c>
    </row>
    <row r="18" spans="3:6" ht="13.9" x14ac:dyDescent="0.25">
      <c r="C18" s="101">
        <v>11</v>
      </c>
      <c r="D18" s="20" t="s">
        <v>562</v>
      </c>
      <c r="E18" s="145">
        <v>23.414661569597481</v>
      </c>
      <c r="F18" s="50">
        <v>141610</v>
      </c>
    </row>
    <row r="19" spans="3:6" ht="13.9" x14ac:dyDescent="0.25">
      <c r="C19" s="101">
        <v>12</v>
      </c>
      <c r="D19" s="20" t="s">
        <v>532</v>
      </c>
      <c r="E19" s="145">
        <v>23.165975103734439</v>
      </c>
      <c r="F19" s="50">
        <v>11166</v>
      </c>
    </row>
    <row r="20" spans="3:6" ht="13.9" x14ac:dyDescent="0.25">
      <c r="C20" s="101">
        <v>13</v>
      </c>
      <c r="D20" s="20" t="s">
        <v>526</v>
      </c>
      <c r="E20" s="145">
        <v>23.032153970266219</v>
      </c>
      <c r="F20" s="50">
        <v>7994</v>
      </c>
    </row>
    <row r="21" spans="3:6" ht="13.9" x14ac:dyDescent="0.25">
      <c r="C21" s="101">
        <v>14</v>
      </c>
      <c r="D21" s="20" t="s">
        <v>564</v>
      </c>
      <c r="E21" s="145">
        <v>22.844979569825565</v>
      </c>
      <c r="F21" s="50">
        <v>44057</v>
      </c>
    </row>
    <row r="22" spans="3:6" ht="13.9" x14ac:dyDescent="0.25">
      <c r="C22" s="101">
        <v>15</v>
      </c>
      <c r="D22" s="20" t="s">
        <v>321</v>
      </c>
      <c r="E22" s="145">
        <v>22.824768539781008</v>
      </c>
      <c r="F22" s="50">
        <v>96911</v>
      </c>
    </row>
    <row r="23" spans="3:6" ht="13.9" x14ac:dyDescent="0.25">
      <c r="C23" s="101">
        <v>16</v>
      </c>
      <c r="D23" s="20" t="s">
        <v>563</v>
      </c>
      <c r="E23" s="145">
        <v>22.420731377950627</v>
      </c>
      <c r="F23" s="50">
        <v>16603</v>
      </c>
    </row>
    <row r="24" spans="3:6" ht="13.9" x14ac:dyDescent="0.25">
      <c r="C24" s="101">
        <v>17</v>
      </c>
      <c r="D24" s="20" t="s">
        <v>572</v>
      </c>
      <c r="E24" s="145">
        <v>22.417981021472293</v>
      </c>
      <c r="F24" s="148">
        <v>6922</v>
      </c>
    </row>
    <row r="25" spans="3:6" ht="13.9" x14ac:dyDescent="0.25">
      <c r="C25" s="101">
        <v>18</v>
      </c>
      <c r="D25" s="20" t="s">
        <v>525</v>
      </c>
      <c r="E25" s="145">
        <v>22.353690321052007</v>
      </c>
      <c r="F25" s="20">
        <v>15095</v>
      </c>
    </row>
    <row r="26" spans="3:6" ht="13.9" x14ac:dyDescent="0.25">
      <c r="C26" s="101">
        <v>19</v>
      </c>
      <c r="D26" s="20" t="s">
        <v>557</v>
      </c>
      <c r="E26" s="145">
        <v>22.331694912455486</v>
      </c>
      <c r="F26" s="50">
        <v>40572</v>
      </c>
    </row>
    <row r="27" spans="3:6" ht="13.9" x14ac:dyDescent="0.25">
      <c r="C27" s="101">
        <v>20</v>
      </c>
      <c r="D27" s="20" t="s">
        <v>519</v>
      </c>
      <c r="E27" s="145">
        <v>22.30991773720854</v>
      </c>
      <c r="F27" s="50">
        <v>391129</v>
      </c>
    </row>
    <row r="28" spans="3:6" ht="13.9" x14ac:dyDescent="0.25">
      <c r="C28" s="101">
        <v>21</v>
      </c>
      <c r="D28" s="20" t="s">
        <v>565</v>
      </c>
      <c r="E28" s="145">
        <v>22.134388764944799</v>
      </c>
      <c r="F28" s="50">
        <v>61909</v>
      </c>
    </row>
    <row r="29" spans="3:6" ht="13.9" x14ac:dyDescent="0.25">
      <c r="C29" s="101">
        <v>22</v>
      </c>
      <c r="D29" s="20" t="s">
        <v>568</v>
      </c>
      <c r="E29" s="145">
        <v>21.97616568321185</v>
      </c>
      <c r="F29" s="50">
        <v>9497</v>
      </c>
    </row>
    <row r="30" spans="3:6" ht="13.9" x14ac:dyDescent="0.25">
      <c r="C30" s="101">
        <v>23</v>
      </c>
      <c r="D30" s="20" t="s">
        <v>516</v>
      </c>
      <c r="E30" s="145">
        <v>21.877621427474331</v>
      </c>
      <c r="F30" s="50">
        <v>37034</v>
      </c>
    </row>
    <row r="31" spans="3:6" ht="13.9" x14ac:dyDescent="0.25">
      <c r="C31" s="101">
        <v>24</v>
      </c>
      <c r="D31" s="20" t="s">
        <v>629</v>
      </c>
      <c r="E31" s="145">
        <v>21.751231365598851</v>
      </c>
      <c r="F31" s="50">
        <v>547373</v>
      </c>
    </row>
    <row r="32" spans="3:6" ht="13.9" x14ac:dyDescent="0.25">
      <c r="C32" s="101">
        <v>25</v>
      </c>
      <c r="D32" s="20" t="s">
        <v>529</v>
      </c>
      <c r="E32" s="145">
        <v>21.703797019992582</v>
      </c>
      <c r="F32" s="50">
        <v>64951</v>
      </c>
    </row>
    <row r="33" spans="3:6" ht="13.9" x14ac:dyDescent="0.25">
      <c r="C33" s="101">
        <v>26</v>
      </c>
      <c r="D33" s="20" t="s">
        <v>183</v>
      </c>
      <c r="E33" s="145">
        <v>21.587729298372889</v>
      </c>
      <c r="F33" s="50">
        <v>4166</v>
      </c>
    </row>
    <row r="34" spans="3:6" ht="13.9" x14ac:dyDescent="0.25">
      <c r="C34" s="101">
        <v>27</v>
      </c>
      <c r="D34" s="20" t="s">
        <v>550</v>
      </c>
      <c r="E34" s="145">
        <v>21.529271206690563</v>
      </c>
      <c r="F34" s="50">
        <v>1802</v>
      </c>
    </row>
    <row r="35" spans="3:6" ht="13.9" x14ac:dyDescent="0.25">
      <c r="C35" s="101">
        <v>28</v>
      </c>
      <c r="D35" s="20" t="s">
        <v>556</v>
      </c>
      <c r="E35" s="145">
        <v>21.457847022420065</v>
      </c>
      <c r="F35" s="50">
        <v>15811</v>
      </c>
    </row>
    <row r="36" spans="3:6" ht="13.9" x14ac:dyDescent="0.25">
      <c r="C36" s="101">
        <v>29</v>
      </c>
      <c r="D36" s="20" t="s">
        <v>574</v>
      </c>
      <c r="E36" s="145">
        <v>21.434369672863056</v>
      </c>
      <c r="F36" s="50">
        <v>5281</v>
      </c>
    </row>
    <row r="37" spans="3:6" ht="13.9" x14ac:dyDescent="0.25">
      <c r="C37" s="101">
        <v>30</v>
      </c>
      <c r="D37" s="20" t="s">
        <v>542</v>
      </c>
      <c r="E37" s="145">
        <v>21.209989447766446</v>
      </c>
      <c r="F37" s="50">
        <v>4221</v>
      </c>
    </row>
    <row r="38" spans="3:6" ht="13.9" x14ac:dyDescent="0.25">
      <c r="C38" s="101">
        <v>31</v>
      </c>
      <c r="D38" s="20" t="s">
        <v>520</v>
      </c>
      <c r="E38" s="145">
        <v>21.205311542390191</v>
      </c>
      <c r="F38" s="50">
        <v>3114</v>
      </c>
    </row>
    <row r="39" spans="3:6" ht="13.9" x14ac:dyDescent="0.25">
      <c r="C39" s="101">
        <v>32</v>
      </c>
      <c r="D39" s="20" t="s">
        <v>533</v>
      </c>
      <c r="E39" s="145">
        <v>21.197668256491788</v>
      </c>
      <c r="F39" s="50">
        <v>3600</v>
      </c>
    </row>
    <row r="40" spans="3:6" ht="13.9" x14ac:dyDescent="0.25">
      <c r="C40" s="101">
        <v>33</v>
      </c>
      <c r="D40" s="20" t="s">
        <v>560</v>
      </c>
      <c r="E40" s="145">
        <v>21.080395170330931</v>
      </c>
      <c r="F40" s="50">
        <v>98347</v>
      </c>
    </row>
    <row r="41" spans="3:6" ht="13.9" x14ac:dyDescent="0.25">
      <c r="C41" s="101">
        <v>34</v>
      </c>
      <c r="D41" s="20" t="s">
        <v>549</v>
      </c>
      <c r="E41" s="145">
        <v>20.940957146711799</v>
      </c>
      <c r="F41" s="50">
        <v>8537</v>
      </c>
    </row>
    <row r="42" spans="3:6" ht="13.9" x14ac:dyDescent="0.25">
      <c r="C42" s="101">
        <v>35</v>
      </c>
      <c r="D42" s="20" t="s">
        <v>546</v>
      </c>
      <c r="E42" s="145">
        <v>20.852376599634368</v>
      </c>
      <c r="F42" s="50">
        <v>1825</v>
      </c>
    </row>
    <row r="43" spans="3:6" ht="13.9" x14ac:dyDescent="0.25">
      <c r="C43" s="101">
        <v>36</v>
      </c>
      <c r="D43" s="20" t="s">
        <v>573</v>
      </c>
      <c r="E43" s="145">
        <v>20.775473399458971</v>
      </c>
      <c r="F43" s="50">
        <v>11520</v>
      </c>
    </row>
    <row r="44" spans="3:6" x14ac:dyDescent="0.2">
      <c r="C44" s="101">
        <v>37</v>
      </c>
      <c r="D44" s="20" t="s">
        <v>547</v>
      </c>
      <c r="E44" s="145">
        <v>20.68328499823982</v>
      </c>
      <c r="F44" s="50">
        <v>61691</v>
      </c>
    </row>
    <row r="45" spans="3:6" x14ac:dyDescent="0.2">
      <c r="C45" s="101">
        <v>38</v>
      </c>
      <c r="D45" s="20" t="s">
        <v>551</v>
      </c>
      <c r="E45" s="145">
        <v>20.45749528236756</v>
      </c>
      <c r="F45" s="148">
        <v>66672</v>
      </c>
    </row>
    <row r="46" spans="3:6" x14ac:dyDescent="0.2">
      <c r="C46" s="101">
        <v>39</v>
      </c>
      <c r="D46" s="20" t="s">
        <v>285</v>
      </c>
      <c r="E46" s="145">
        <v>20.262295230351242</v>
      </c>
      <c r="F46" s="50">
        <v>268629</v>
      </c>
    </row>
    <row r="47" spans="3:6" x14ac:dyDescent="0.2">
      <c r="C47" s="101">
        <v>40</v>
      </c>
      <c r="D47" s="20" t="s">
        <v>536</v>
      </c>
      <c r="E47" s="145">
        <v>19.967444384156266</v>
      </c>
      <c r="F47" s="50">
        <v>2944</v>
      </c>
    </row>
    <row r="48" spans="3:6" x14ac:dyDescent="0.2">
      <c r="C48" s="101">
        <v>41</v>
      </c>
      <c r="D48" s="20" t="s">
        <v>530</v>
      </c>
      <c r="E48" s="145">
        <v>19.796136781621136</v>
      </c>
      <c r="F48" s="50">
        <v>19052</v>
      </c>
    </row>
    <row r="49" spans="3:6" x14ac:dyDescent="0.2">
      <c r="C49" s="101">
        <v>42</v>
      </c>
      <c r="D49" s="20" t="s">
        <v>517</v>
      </c>
      <c r="E49" s="145">
        <v>19.66017723815505</v>
      </c>
      <c r="F49" s="50">
        <v>5635</v>
      </c>
    </row>
    <row r="50" spans="3:6" x14ac:dyDescent="0.2">
      <c r="C50" s="101">
        <v>43</v>
      </c>
      <c r="D50" s="20" t="s">
        <v>518</v>
      </c>
      <c r="E50" s="145">
        <v>19.594302107178493</v>
      </c>
      <c r="F50" s="50">
        <v>106825</v>
      </c>
    </row>
    <row r="51" spans="3:6" x14ac:dyDescent="0.2">
      <c r="C51" s="101">
        <v>44</v>
      </c>
      <c r="D51" s="20" t="s">
        <v>539</v>
      </c>
      <c r="E51" s="145">
        <v>19.569211569350234</v>
      </c>
      <c r="F51" s="50">
        <v>33870</v>
      </c>
    </row>
    <row r="52" spans="3:6" x14ac:dyDescent="0.2">
      <c r="C52" s="101">
        <v>45</v>
      </c>
      <c r="D52" s="20" t="s">
        <v>544</v>
      </c>
      <c r="E52" s="145">
        <v>19.56808902409735</v>
      </c>
      <c r="F52" s="50">
        <v>9777</v>
      </c>
    </row>
    <row r="53" spans="3:6" x14ac:dyDescent="0.2">
      <c r="C53" s="101">
        <v>46</v>
      </c>
      <c r="D53" s="20" t="s">
        <v>569</v>
      </c>
      <c r="E53" s="145">
        <v>19.551111111111112</v>
      </c>
      <c r="F53" s="50">
        <v>4399</v>
      </c>
    </row>
    <row r="54" spans="3:6" x14ac:dyDescent="0.2">
      <c r="C54" s="101">
        <v>47</v>
      </c>
      <c r="D54" s="20" t="s">
        <v>548</v>
      </c>
      <c r="E54" s="145">
        <v>19.533223781842928</v>
      </c>
      <c r="F54" s="50">
        <v>53966</v>
      </c>
    </row>
    <row r="55" spans="3:6" x14ac:dyDescent="0.2">
      <c r="C55" s="101">
        <v>48</v>
      </c>
      <c r="D55" s="20" t="s">
        <v>182</v>
      </c>
      <c r="E55" s="145">
        <v>19.486974460667508</v>
      </c>
      <c r="F55" s="50">
        <v>121854</v>
      </c>
    </row>
    <row r="56" spans="3:6" x14ac:dyDescent="0.2">
      <c r="C56" s="101">
        <v>49</v>
      </c>
      <c r="D56" s="20" t="s">
        <v>534</v>
      </c>
      <c r="E56" s="145">
        <v>19.466125507336869</v>
      </c>
      <c r="F56" s="50">
        <v>2494</v>
      </c>
    </row>
    <row r="57" spans="3:6" x14ac:dyDescent="0.2">
      <c r="C57" s="101">
        <v>50</v>
      </c>
      <c r="D57" s="20" t="s">
        <v>524</v>
      </c>
      <c r="E57" s="145">
        <v>19.421838565714904</v>
      </c>
      <c r="F57" s="20">
        <v>62885</v>
      </c>
    </row>
    <row r="58" spans="3:6" x14ac:dyDescent="0.2">
      <c r="C58" s="101">
        <v>51</v>
      </c>
      <c r="D58" s="20" t="s">
        <v>552</v>
      </c>
      <c r="E58" s="145">
        <v>19.224705722768995</v>
      </c>
      <c r="F58" s="50">
        <v>63777</v>
      </c>
    </row>
    <row r="59" spans="3:6" x14ac:dyDescent="0.2">
      <c r="C59" s="101">
        <v>52</v>
      </c>
      <c r="D59" s="20" t="s">
        <v>570</v>
      </c>
      <c r="E59" s="145">
        <v>19.220577780650164</v>
      </c>
      <c r="F59" s="148">
        <v>2974</v>
      </c>
    </row>
    <row r="60" spans="3:6" x14ac:dyDescent="0.2">
      <c r="C60" s="101">
        <v>53</v>
      </c>
      <c r="D60" s="20" t="s">
        <v>527</v>
      </c>
      <c r="E60" s="145">
        <v>19.090631675312785</v>
      </c>
      <c r="F60" s="50">
        <v>3128</v>
      </c>
    </row>
    <row r="61" spans="3:6" x14ac:dyDescent="0.2">
      <c r="C61" s="101">
        <v>54</v>
      </c>
      <c r="D61" s="20" t="s">
        <v>571</v>
      </c>
      <c r="E61" s="145">
        <v>18.800161485668145</v>
      </c>
      <c r="F61" s="50">
        <v>93136</v>
      </c>
    </row>
    <row r="62" spans="3:6" x14ac:dyDescent="0.2">
      <c r="C62" s="101">
        <v>55</v>
      </c>
      <c r="D62" s="20" t="s">
        <v>543</v>
      </c>
      <c r="E62" s="145">
        <v>18.658341384630912</v>
      </c>
      <c r="F62" s="50">
        <v>25878</v>
      </c>
    </row>
    <row r="63" spans="3:6" x14ac:dyDescent="0.2">
      <c r="C63" s="101">
        <v>56</v>
      </c>
      <c r="D63" s="20" t="s">
        <v>545</v>
      </c>
      <c r="E63" s="145">
        <v>18.553116050729578</v>
      </c>
      <c r="F63" s="50">
        <v>2721</v>
      </c>
    </row>
    <row r="64" spans="3:6" x14ac:dyDescent="0.2">
      <c r="C64" s="101">
        <v>57</v>
      </c>
      <c r="D64" s="20" t="s">
        <v>540</v>
      </c>
      <c r="E64" s="145">
        <v>18.081894805089554</v>
      </c>
      <c r="F64" s="50">
        <v>17849</v>
      </c>
    </row>
    <row r="65" spans="3:6" x14ac:dyDescent="0.2">
      <c r="C65" s="101">
        <v>58</v>
      </c>
      <c r="D65" s="20" t="s">
        <v>3</v>
      </c>
      <c r="E65" s="145">
        <v>18.008627904438075</v>
      </c>
      <c r="F65" s="50">
        <v>44542</v>
      </c>
    </row>
    <row r="66" spans="3:6" x14ac:dyDescent="0.2">
      <c r="C66" s="101">
        <v>59</v>
      </c>
      <c r="D66" s="20" t="s">
        <v>561</v>
      </c>
      <c r="E66" s="145">
        <v>17.657670800961572</v>
      </c>
      <c r="F66" s="50">
        <v>162185</v>
      </c>
    </row>
    <row r="67" spans="3:6" x14ac:dyDescent="0.2">
      <c r="C67" s="101">
        <v>60</v>
      </c>
      <c r="D67" s="20" t="s">
        <v>553</v>
      </c>
      <c r="E67" s="145">
        <v>17.421210861073426</v>
      </c>
      <c r="F67" s="50">
        <v>25555</v>
      </c>
    </row>
    <row r="68" spans="3:6" x14ac:dyDescent="0.2">
      <c r="C68" s="101">
        <v>61</v>
      </c>
      <c r="D68" s="20" t="s">
        <v>531</v>
      </c>
      <c r="E68" s="145">
        <v>17.090309707642927</v>
      </c>
      <c r="F68" s="50">
        <v>1970</v>
      </c>
    </row>
    <row r="69" spans="3:6" x14ac:dyDescent="0.2">
      <c r="C69" s="101">
        <v>62</v>
      </c>
      <c r="D69" s="20" t="s">
        <v>535</v>
      </c>
      <c r="E69" s="145">
        <v>16.207486224586738</v>
      </c>
      <c r="F69" s="50">
        <v>2559</v>
      </c>
    </row>
    <row r="70" spans="3:6" x14ac:dyDescent="0.2">
      <c r="C70" s="101">
        <v>63</v>
      </c>
      <c r="D70" s="20" t="s">
        <v>522</v>
      </c>
      <c r="E70" s="145">
        <v>15.582167484888901</v>
      </c>
      <c r="F70" s="50">
        <v>21964</v>
      </c>
    </row>
    <row r="71" spans="3:6" x14ac:dyDescent="0.2">
      <c r="C71" s="101">
        <v>64</v>
      </c>
      <c r="D71" s="20" t="s">
        <v>356</v>
      </c>
      <c r="E71" s="145">
        <v>15.556004290371053</v>
      </c>
      <c r="F71" s="50">
        <v>59318</v>
      </c>
    </row>
    <row r="72" spans="3:6" x14ac:dyDescent="0.2">
      <c r="C72" s="101">
        <v>65</v>
      </c>
      <c r="D72" s="20" t="s">
        <v>555</v>
      </c>
      <c r="E72" s="145">
        <v>15.108022567772119</v>
      </c>
      <c r="F72" s="50">
        <v>10979</v>
      </c>
    </row>
    <row r="73" spans="3:6" x14ac:dyDescent="0.2">
      <c r="C73" s="101">
        <v>66</v>
      </c>
      <c r="D73" s="20" t="s">
        <v>521</v>
      </c>
      <c r="E73" s="145">
        <v>14.155288134959463</v>
      </c>
      <c r="F73" s="50">
        <v>22714</v>
      </c>
    </row>
    <row r="74" spans="3:6" x14ac:dyDescent="0.2">
      <c r="C74" s="101">
        <v>67</v>
      </c>
      <c r="D74" s="20" t="s">
        <v>567</v>
      </c>
      <c r="E74" s="145">
        <v>8.9365005433938833</v>
      </c>
      <c r="F74" s="50">
        <v>8634</v>
      </c>
    </row>
    <row r="75" spans="3:6" x14ac:dyDescent="0.2">
      <c r="D75" s="100"/>
    </row>
    <row r="76" spans="3:6" x14ac:dyDescent="0.2">
      <c r="C76" s="50" t="s">
        <v>654</v>
      </c>
    </row>
  </sheetData>
  <mergeCells count="1">
    <mergeCell ref="E3:F3"/>
  </mergeCells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5"/>
  <sheetViews>
    <sheetView workbookViewId="0"/>
  </sheetViews>
  <sheetFormatPr defaultRowHeight="14.25" x14ac:dyDescent="0.2"/>
  <cols>
    <col min="1" max="1" width="11.42578125" style="20" customWidth="1"/>
    <col min="2" max="2" width="16.140625" style="20" customWidth="1"/>
    <col min="3" max="3" width="9.140625" style="113" customWidth="1"/>
    <col min="4" max="4" width="12.140625" style="50" customWidth="1"/>
    <col min="5" max="256" width="8.85546875" style="100"/>
    <col min="257" max="257" width="11.42578125" style="100" customWidth="1"/>
    <col min="258" max="258" width="16.140625" style="100" customWidth="1"/>
    <col min="259" max="259" width="9.140625" style="100" customWidth="1"/>
    <col min="260" max="260" width="12.140625" style="100" customWidth="1"/>
    <col min="261" max="512" width="8.85546875" style="100"/>
    <col min="513" max="513" width="11.42578125" style="100" customWidth="1"/>
    <col min="514" max="514" width="16.140625" style="100" customWidth="1"/>
    <col min="515" max="515" width="9.140625" style="100" customWidth="1"/>
    <col min="516" max="516" width="12.140625" style="100" customWidth="1"/>
    <col min="517" max="768" width="8.85546875" style="100"/>
    <col min="769" max="769" width="11.42578125" style="100" customWidth="1"/>
    <col min="770" max="770" width="16.140625" style="100" customWidth="1"/>
    <col min="771" max="771" width="9.140625" style="100" customWidth="1"/>
    <col min="772" max="772" width="12.140625" style="100" customWidth="1"/>
    <col min="773" max="1024" width="8.85546875" style="100"/>
    <col min="1025" max="1025" width="11.42578125" style="100" customWidth="1"/>
    <col min="1026" max="1026" width="16.140625" style="100" customWidth="1"/>
    <col min="1027" max="1027" width="9.140625" style="100" customWidth="1"/>
    <col min="1028" max="1028" width="12.140625" style="100" customWidth="1"/>
    <col min="1029" max="1280" width="8.85546875" style="100"/>
    <col min="1281" max="1281" width="11.42578125" style="100" customWidth="1"/>
    <col min="1282" max="1282" width="16.140625" style="100" customWidth="1"/>
    <col min="1283" max="1283" width="9.140625" style="100" customWidth="1"/>
    <col min="1284" max="1284" width="12.140625" style="100" customWidth="1"/>
    <col min="1285" max="1536" width="8.85546875" style="100"/>
    <col min="1537" max="1537" width="11.42578125" style="100" customWidth="1"/>
    <col min="1538" max="1538" width="16.140625" style="100" customWidth="1"/>
    <col min="1539" max="1539" width="9.140625" style="100" customWidth="1"/>
    <col min="1540" max="1540" width="12.140625" style="100" customWidth="1"/>
    <col min="1541" max="1792" width="8.85546875" style="100"/>
    <col min="1793" max="1793" width="11.42578125" style="100" customWidth="1"/>
    <col min="1794" max="1794" width="16.140625" style="100" customWidth="1"/>
    <col min="1795" max="1795" width="9.140625" style="100" customWidth="1"/>
    <col min="1796" max="1796" width="12.140625" style="100" customWidth="1"/>
    <col min="1797" max="2048" width="8.85546875" style="100"/>
    <col min="2049" max="2049" width="11.42578125" style="100" customWidth="1"/>
    <col min="2050" max="2050" width="16.140625" style="100" customWidth="1"/>
    <col min="2051" max="2051" width="9.140625" style="100" customWidth="1"/>
    <col min="2052" max="2052" width="12.140625" style="100" customWidth="1"/>
    <col min="2053" max="2304" width="8.85546875" style="100"/>
    <col min="2305" max="2305" width="11.42578125" style="100" customWidth="1"/>
    <col min="2306" max="2306" width="16.140625" style="100" customWidth="1"/>
    <col min="2307" max="2307" width="9.140625" style="100" customWidth="1"/>
    <col min="2308" max="2308" width="12.140625" style="100" customWidth="1"/>
    <col min="2309" max="2560" width="8.85546875" style="100"/>
    <col min="2561" max="2561" width="11.42578125" style="100" customWidth="1"/>
    <col min="2562" max="2562" width="16.140625" style="100" customWidth="1"/>
    <col min="2563" max="2563" width="9.140625" style="100" customWidth="1"/>
    <col min="2564" max="2564" width="12.140625" style="100" customWidth="1"/>
    <col min="2565" max="2816" width="8.85546875" style="100"/>
    <col min="2817" max="2817" width="11.42578125" style="100" customWidth="1"/>
    <col min="2818" max="2818" width="16.140625" style="100" customWidth="1"/>
    <col min="2819" max="2819" width="9.140625" style="100" customWidth="1"/>
    <col min="2820" max="2820" width="12.140625" style="100" customWidth="1"/>
    <col min="2821" max="3072" width="8.85546875" style="100"/>
    <col min="3073" max="3073" width="11.42578125" style="100" customWidth="1"/>
    <col min="3074" max="3074" width="16.140625" style="100" customWidth="1"/>
    <col min="3075" max="3075" width="9.140625" style="100" customWidth="1"/>
    <col min="3076" max="3076" width="12.140625" style="100" customWidth="1"/>
    <col min="3077" max="3328" width="8.85546875" style="100"/>
    <col min="3329" max="3329" width="11.42578125" style="100" customWidth="1"/>
    <col min="3330" max="3330" width="16.140625" style="100" customWidth="1"/>
    <col min="3331" max="3331" width="9.140625" style="100" customWidth="1"/>
    <col min="3332" max="3332" width="12.140625" style="100" customWidth="1"/>
    <col min="3333" max="3584" width="8.85546875" style="100"/>
    <col min="3585" max="3585" width="11.42578125" style="100" customWidth="1"/>
    <col min="3586" max="3586" width="16.140625" style="100" customWidth="1"/>
    <col min="3587" max="3587" width="9.140625" style="100" customWidth="1"/>
    <col min="3588" max="3588" width="12.140625" style="100" customWidth="1"/>
    <col min="3589" max="3840" width="8.85546875" style="100"/>
    <col min="3841" max="3841" width="11.42578125" style="100" customWidth="1"/>
    <col min="3842" max="3842" width="16.140625" style="100" customWidth="1"/>
    <col min="3843" max="3843" width="9.140625" style="100" customWidth="1"/>
    <col min="3844" max="3844" width="12.140625" style="100" customWidth="1"/>
    <col min="3845" max="4096" width="8.85546875" style="100"/>
    <col min="4097" max="4097" width="11.42578125" style="100" customWidth="1"/>
    <col min="4098" max="4098" width="16.140625" style="100" customWidth="1"/>
    <col min="4099" max="4099" width="9.140625" style="100" customWidth="1"/>
    <col min="4100" max="4100" width="12.140625" style="100" customWidth="1"/>
    <col min="4101" max="4352" width="8.85546875" style="100"/>
    <col min="4353" max="4353" width="11.42578125" style="100" customWidth="1"/>
    <col min="4354" max="4354" width="16.140625" style="100" customWidth="1"/>
    <col min="4355" max="4355" width="9.140625" style="100" customWidth="1"/>
    <col min="4356" max="4356" width="12.140625" style="100" customWidth="1"/>
    <col min="4357" max="4608" width="8.85546875" style="100"/>
    <col min="4609" max="4609" width="11.42578125" style="100" customWidth="1"/>
    <col min="4610" max="4610" width="16.140625" style="100" customWidth="1"/>
    <col min="4611" max="4611" width="9.140625" style="100" customWidth="1"/>
    <col min="4612" max="4612" width="12.140625" style="100" customWidth="1"/>
    <col min="4613" max="4864" width="8.85546875" style="100"/>
    <col min="4865" max="4865" width="11.42578125" style="100" customWidth="1"/>
    <col min="4866" max="4866" width="16.140625" style="100" customWidth="1"/>
    <col min="4867" max="4867" width="9.140625" style="100" customWidth="1"/>
    <col min="4868" max="4868" width="12.140625" style="100" customWidth="1"/>
    <col min="4869" max="5120" width="8.85546875" style="100"/>
    <col min="5121" max="5121" width="11.42578125" style="100" customWidth="1"/>
    <col min="5122" max="5122" width="16.140625" style="100" customWidth="1"/>
    <col min="5123" max="5123" width="9.140625" style="100" customWidth="1"/>
    <col min="5124" max="5124" width="12.140625" style="100" customWidth="1"/>
    <col min="5125" max="5376" width="8.85546875" style="100"/>
    <col min="5377" max="5377" width="11.42578125" style="100" customWidth="1"/>
    <col min="5378" max="5378" width="16.140625" style="100" customWidth="1"/>
    <col min="5379" max="5379" width="9.140625" style="100" customWidth="1"/>
    <col min="5380" max="5380" width="12.140625" style="100" customWidth="1"/>
    <col min="5381" max="5632" width="8.85546875" style="100"/>
    <col min="5633" max="5633" width="11.42578125" style="100" customWidth="1"/>
    <col min="5634" max="5634" width="16.140625" style="100" customWidth="1"/>
    <col min="5635" max="5635" width="9.140625" style="100" customWidth="1"/>
    <col min="5636" max="5636" width="12.140625" style="100" customWidth="1"/>
    <col min="5637" max="5888" width="8.85546875" style="100"/>
    <col min="5889" max="5889" width="11.42578125" style="100" customWidth="1"/>
    <col min="5890" max="5890" width="16.140625" style="100" customWidth="1"/>
    <col min="5891" max="5891" width="9.140625" style="100" customWidth="1"/>
    <col min="5892" max="5892" width="12.140625" style="100" customWidth="1"/>
    <col min="5893" max="6144" width="8.85546875" style="100"/>
    <col min="6145" max="6145" width="11.42578125" style="100" customWidth="1"/>
    <col min="6146" max="6146" width="16.140625" style="100" customWidth="1"/>
    <col min="6147" max="6147" width="9.140625" style="100" customWidth="1"/>
    <col min="6148" max="6148" width="12.140625" style="100" customWidth="1"/>
    <col min="6149" max="6400" width="8.85546875" style="100"/>
    <col min="6401" max="6401" width="11.42578125" style="100" customWidth="1"/>
    <col min="6402" max="6402" width="16.140625" style="100" customWidth="1"/>
    <col min="6403" max="6403" width="9.140625" style="100" customWidth="1"/>
    <col min="6404" max="6404" width="12.140625" style="100" customWidth="1"/>
    <col min="6405" max="6656" width="8.85546875" style="100"/>
    <col min="6657" max="6657" width="11.42578125" style="100" customWidth="1"/>
    <col min="6658" max="6658" width="16.140625" style="100" customWidth="1"/>
    <col min="6659" max="6659" width="9.140625" style="100" customWidth="1"/>
    <col min="6660" max="6660" width="12.140625" style="100" customWidth="1"/>
    <col min="6661" max="6912" width="8.85546875" style="100"/>
    <col min="6913" max="6913" width="11.42578125" style="100" customWidth="1"/>
    <col min="6914" max="6914" width="16.140625" style="100" customWidth="1"/>
    <col min="6915" max="6915" width="9.140625" style="100" customWidth="1"/>
    <col min="6916" max="6916" width="12.140625" style="100" customWidth="1"/>
    <col min="6917" max="7168" width="8.85546875" style="100"/>
    <col min="7169" max="7169" width="11.42578125" style="100" customWidth="1"/>
    <col min="7170" max="7170" width="16.140625" style="100" customWidth="1"/>
    <col min="7171" max="7171" width="9.140625" style="100" customWidth="1"/>
    <col min="7172" max="7172" width="12.140625" style="100" customWidth="1"/>
    <col min="7173" max="7424" width="8.85546875" style="100"/>
    <col min="7425" max="7425" width="11.42578125" style="100" customWidth="1"/>
    <col min="7426" max="7426" width="16.140625" style="100" customWidth="1"/>
    <col min="7427" max="7427" width="9.140625" style="100" customWidth="1"/>
    <col min="7428" max="7428" width="12.140625" style="100" customWidth="1"/>
    <col min="7429" max="7680" width="8.85546875" style="100"/>
    <col min="7681" max="7681" width="11.42578125" style="100" customWidth="1"/>
    <col min="7682" max="7682" width="16.140625" style="100" customWidth="1"/>
    <col min="7683" max="7683" width="9.140625" style="100" customWidth="1"/>
    <col min="7684" max="7684" width="12.140625" style="100" customWidth="1"/>
    <col min="7685" max="7936" width="8.85546875" style="100"/>
    <col min="7937" max="7937" width="11.42578125" style="100" customWidth="1"/>
    <col min="7938" max="7938" width="16.140625" style="100" customWidth="1"/>
    <col min="7939" max="7939" width="9.140625" style="100" customWidth="1"/>
    <col min="7940" max="7940" width="12.140625" style="100" customWidth="1"/>
    <col min="7941" max="8192" width="8.85546875" style="100"/>
    <col min="8193" max="8193" width="11.42578125" style="100" customWidth="1"/>
    <col min="8194" max="8194" width="16.140625" style="100" customWidth="1"/>
    <col min="8195" max="8195" width="9.140625" style="100" customWidth="1"/>
    <col min="8196" max="8196" width="12.140625" style="100" customWidth="1"/>
    <col min="8197" max="8448" width="8.85546875" style="100"/>
    <col min="8449" max="8449" width="11.42578125" style="100" customWidth="1"/>
    <col min="8450" max="8450" width="16.140625" style="100" customWidth="1"/>
    <col min="8451" max="8451" width="9.140625" style="100" customWidth="1"/>
    <col min="8452" max="8452" width="12.140625" style="100" customWidth="1"/>
    <col min="8453" max="8704" width="8.85546875" style="100"/>
    <col min="8705" max="8705" width="11.42578125" style="100" customWidth="1"/>
    <col min="8706" max="8706" width="16.140625" style="100" customWidth="1"/>
    <col min="8707" max="8707" width="9.140625" style="100" customWidth="1"/>
    <col min="8708" max="8708" width="12.140625" style="100" customWidth="1"/>
    <col min="8709" max="8960" width="8.85546875" style="100"/>
    <col min="8961" max="8961" width="11.42578125" style="100" customWidth="1"/>
    <col min="8962" max="8962" width="16.140625" style="100" customWidth="1"/>
    <col min="8963" max="8963" width="9.140625" style="100" customWidth="1"/>
    <col min="8964" max="8964" width="12.140625" style="100" customWidth="1"/>
    <col min="8965" max="9216" width="8.85546875" style="100"/>
    <col min="9217" max="9217" width="11.42578125" style="100" customWidth="1"/>
    <col min="9218" max="9218" width="16.140625" style="100" customWidth="1"/>
    <col min="9219" max="9219" width="9.140625" style="100" customWidth="1"/>
    <col min="9220" max="9220" width="12.140625" style="100" customWidth="1"/>
    <col min="9221" max="9472" width="8.85546875" style="100"/>
    <col min="9473" max="9473" width="11.42578125" style="100" customWidth="1"/>
    <col min="9474" max="9474" width="16.140625" style="100" customWidth="1"/>
    <col min="9475" max="9475" width="9.140625" style="100" customWidth="1"/>
    <col min="9476" max="9476" width="12.140625" style="100" customWidth="1"/>
    <col min="9477" max="9728" width="8.85546875" style="100"/>
    <col min="9729" max="9729" width="11.42578125" style="100" customWidth="1"/>
    <col min="9730" max="9730" width="16.140625" style="100" customWidth="1"/>
    <col min="9731" max="9731" width="9.140625" style="100" customWidth="1"/>
    <col min="9732" max="9732" width="12.140625" style="100" customWidth="1"/>
    <col min="9733" max="9984" width="8.85546875" style="100"/>
    <col min="9985" max="9985" width="11.42578125" style="100" customWidth="1"/>
    <col min="9986" max="9986" width="16.140625" style="100" customWidth="1"/>
    <col min="9987" max="9987" width="9.140625" style="100" customWidth="1"/>
    <col min="9988" max="9988" width="12.140625" style="100" customWidth="1"/>
    <col min="9989" max="10240" width="8.85546875" style="100"/>
    <col min="10241" max="10241" width="11.42578125" style="100" customWidth="1"/>
    <col min="10242" max="10242" width="16.140625" style="100" customWidth="1"/>
    <col min="10243" max="10243" width="9.140625" style="100" customWidth="1"/>
    <col min="10244" max="10244" width="12.140625" style="100" customWidth="1"/>
    <col min="10245" max="10496" width="8.85546875" style="100"/>
    <col min="10497" max="10497" width="11.42578125" style="100" customWidth="1"/>
    <col min="10498" max="10498" width="16.140625" style="100" customWidth="1"/>
    <col min="10499" max="10499" width="9.140625" style="100" customWidth="1"/>
    <col min="10500" max="10500" width="12.140625" style="100" customWidth="1"/>
    <col min="10501" max="10752" width="8.85546875" style="100"/>
    <col min="10753" max="10753" width="11.42578125" style="100" customWidth="1"/>
    <col min="10754" max="10754" width="16.140625" style="100" customWidth="1"/>
    <col min="10755" max="10755" width="9.140625" style="100" customWidth="1"/>
    <col min="10756" max="10756" width="12.140625" style="100" customWidth="1"/>
    <col min="10757" max="11008" width="8.85546875" style="100"/>
    <col min="11009" max="11009" width="11.42578125" style="100" customWidth="1"/>
    <col min="11010" max="11010" width="16.140625" style="100" customWidth="1"/>
    <col min="11011" max="11011" width="9.140625" style="100" customWidth="1"/>
    <col min="11012" max="11012" width="12.140625" style="100" customWidth="1"/>
    <col min="11013" max="11264" width="8.85546875" style="100"/>
    <col min="11265" max="11265" width="11.42578125" style="100" customWidth="1"/>
    <col min="11266" max="11266" width="16.140625" style="100" customWidth="1"/>
    <col min="11267" max="11267" width="9.140625" style="100" customWidth="1"/>
    <col min="11268" max="11268" width="12.140625" style="100" customWidth="1"/>
    <col min="11269" max="11520" width="8.85546875" style="100"/>
    <col min="11521" max="11521" width="11.42578125" style="100" customWidth="1"/>
    <col min="11522" max="11522" width="16.140625" style="100" customWidth="1"/>
    <col min="11523" max="11523" width="9.140625" style="100" customWidth="1"/>
    <col min="11524" max="11524" width="12.140625" style="100" customWidth="1"/>
    <col min="11525" max="11776" width="8.85546875" style="100"/>
    <col min="11777" max="11777" width="11.42578125" style="100" customWidth="1"/>
    <col min="11778" max="11778" width="16.140625" style="100" customWidth="1"/>
    <col min="11779" max="11779" width="9.140625" style="100" customWidth="1"/>
    <col min="11780" max="11780" width="12.140625" style="100" customWidth="1"/>
    <col min="11781" max="12032" width="8.85546875" style="100"/>
    <col min="12033" max="12033" width="11.42578125" style="100" customWidth="1"/>
    <col min="12034" max="12034" width="16.140625" style="100" customWidth="1"/>
    <col min="12035" max="12035" width="9.140625" style="100" customWidth="1"/>
    <col min="12036" max="12036" width="12.140625" style="100" customWidth="1"/>
    <col min="12037" max="12288" width="8.85546875" style="100"/>
    <col min="12289" max="12289" width="11.42578125" style="100" customWidth="1"/>
    <col min="12290" max="12290" width="16.140625" style="100" customWidth="1"/>
    <col min="12291" max="12291" width="9.140625" style="100" customWidth="1"/>
    <col min="12292" max="12292" width="12.140625" style="100" customWidth="1"/>
    <col min="12293" max="12544" width="8.85546875" style="100"/>
    <col min="12545" max="12545" width="11.42578125" style="100" customWidth="1"/>
    <col min="12546" max="12546" width="16.140625" style="100" customWidth="1"/>
    <col min="12547" max="12547" width="9.140625" style="100" customWidth="1"/>
    <col min="12548" max="12548" width="12.140625" style="100" customWidth="1"/>
    <col min="12549" max="12800" width="8.85546875" style="100"/>
    <col min="12801" max="12801" width="11.42578125" style="100" customWidth="1"/>
    <col min="12802" max="12802" width="16.140625" style="100" customWidth="1"/>
    <col min="12803" max="12803" width="9.140625" style="100" customWidth="1"/>
    <col min="12804" max="12804" width="12.140625" style="100" customWidth="1"/>
    <col min="12805" max="13056" width="8.85546875" style="100"/>
    <col min="13057" max="13057" width="11.42578125" style="100" customWidth="1"/>
    <col min="13058" max="13058" width="16.140625" style="100" customWidth="1"/>
    <col min="13059" max="13059" width="9.140625" style="100" customWidth="1"/>
    <col min="13060" max="13060" width="12.140625" style="100" customWidth="1"/>
    <col min="13061" max="13312" width="8.85546875" style="100"/>
    <col min="13313" max="13313" width="11.42578125" style="100" customWidth="1"/>
    <col min="13314" max="13314" width="16.140625" style="100" customWidth="1"/>
    <col min="13315" max="13315" width="9.140625" style="100" customWidth="1"/>
    <col min="13316" max="13316" width="12.140625" style="100" customWidth="1"/>
    <col min="13317" max="13568" width="8.85546875" style="100"/>
    <col min="13569" max="13569" width="11.42578125" style="100" customWidth="1"/>
    <col min="13570" max="13570" width="16.140625" style="100" customWidth="1"/>
    <col min="13571" max="13571" width="9.140625" style="100" customWidth="1"/>
    <col min="13572" max="13572" width="12.140625" style="100" customWidth="1"/>
    <col min="13573" max="13824" width="8.85546875" style="100"/>
    <col min="13825" max="13825" width="11.42578125" style="100" customWidth="1"/>
    <col min="13826" max="13826" width="16.140625" style="100" customWidth="1"/>
    <col min="13827" max="13827" width="9.140625" style="100" customWidth="1"/>
    <col min="13828" max="13828" width="12.140625" style="100" customWidth="1"/>
    <col min="13829" max="14080" width="8.85546875" style="100"/>
    <col min="14081" max="14081" width="11.42578125" style="100" customWidth="1"/>
    <col min="14082" max="14082" width="16.140625" style="100" customWidth="1"/>
    <col min="14083" max="14083" width="9.140625" style="100" customWidth="1"/>
    <col min="14084" max="14084" width="12.140625" style="100" customWidth="1"/>
    <col min="14085" max="14336" width="8.85546875" style="100"/>
    <col min="14337" max="14337" width="11.42578125" style="100" customWidth="1"/>
    <col min="14338" max="14338" width="16.140625" style="100" customWidth="1"/>
    <col min="14339" max="14339" width="9.140625" style="100" customWidth="1"/>
    <col min="14340" max="14340" width="12.140625" style="100" customWidth="1"/>
    <col min="14341" max="14592" width="8.85546875" style="100"/>
    <col min="14593" max="14593" width="11.42578125" style="100" customWidth="1"/>
    <col min="14594" max="14594" width="16.140625" style="100" customWidth="1"/>
    <col min="14595" max="14595" width="9.140625" style="100" customWidth="1"/>
    <col min="14596" max="14596" width="12.140625" style="100" customWidth="1"/>
    <col min="14597" max="14848" width="8.85546875" style="100"/>
    <col min="14849" max="14849" width="11.42578125" style="100" customWidth="1"/>
    <col min="14850" max="14850" width="16.140625" style="100" customWidth="1"/>
    <col min="14851" max="14851" width="9.140625" style="100" customWidth="1"/>
    <col min="14852" max="14852" width="12.140625" style="100" customWidth="1"/>
    <col min="14853" max="15104" width="8.85546875" style="100"/>
    <col min="15105" max="15105" width="11.42578125" style="100" customWidth="1"/>
    <col min="15106" max="15106" width="16.140625" style="100" customWidth="1"/>
    <col min="15107" max="15107" width="9.140625" style="100" customWidth="1"/>
    <col min="15108" max="15108" width="12.140625" style="100" customWidth="1"/>
    <col min="15109" max="15360" width="8.85546875" style="100"/>
    <col min="15361" max="15361" width="11.42578125" style="100" customWidth="1"/>
    <col min="15362" max="15362" width="16.140625" style="100" customWidth="1"/>
    <col min="15363" max="15363" width="9.140625" style="100" customWidth="1"/>
    <col min="15364" max="15364" width="12.140625" style="100" customWidth="1"/>
    <col min="15365" max="15616" width="8.85546875" style="100"/>
    <col min="15617" max="15617" width="11.42578125" style="100" customWidth="1"/>
    <col min="15618" max="15618" width="16.140625" style="100" customWidth="1"/>
    <col min="15619" max="15619" width="9.140625" style="100" customWidth="1"/>
    <col min="15620" max="15620" width="12.140625" style="100" customWidth="1"/>
    <col min="15621" max="15872" width="8.85546875" style="100"/>
    <col min="15873" max="15873" width="11.42578125" style="100" customWidth="1"/>
    <col min="15874" max="15874" width="16.140625" style="100" customWidth="1"/>
    <col min="15875" max="15875" width="9.140625" style="100" customWidth="1"/>
    <col min="15876" max="15876" width="12.140625" style="100" customWidth="1"/>
    <col min="15877" max="16128" width="8.85546875" style="100"/>
    <col min="16129" max="16129" width="11.42578125" style="100" customWidth="1"/>
    <col min="16130" max="16130" width="16.140625" style="100" customWidth="1"/>
    <col min="16131" max="16131" width="9.140625" style="100" customWidth="1"/>
    <col min="16132" max="16132" width="12.140625" style="100" customWidth="1"/>
    <col min="16133" max="16384" width="8.85546875" style="100"/>
  </cols>
  <sheetData>
    <row r="1" spans="1:4" ht="13.9" x14ac:dyDescent="0.25">
      <c r="A1" s="20" t="s">
        <v>659</v>
      </c>
      <c r="B1" s="113" t="s">
        <v>660</v>
      </c>
    </row>
    <row r="3" spans="1:4" ht="13.9" x14ac:dyDescent="0.25">
      <c r="B3" s="20" t="s">
        <v>504</v>
      </c>
      <c r="C3" s="165" t="s">
        <v>661</v>
      </c>
      <c r="D3" s="165"/>
    </row>
    <row r="4" spans="1:4" ht="13.9" x14ac:dyDescent="0.25">
      <c r="A4" s="101" t="s">
        <v>627</v>
      </c>
      <c r="B4" s="20" t="s">
        <v>508</v>
      </c>
      <c r="C4" s="149" t="s">
        <v>633</v>
      </c>
      <c r="D4" s="147" t="s">
        <v>658</v>
      </c>
    </row>
    <row r="5" spans="1:4" ht="13.9" x14ac:dyDescent="0.25">
      <c r="C5" s="149"/>
      <c r="D5" s="147"/>
    </row>
    <row r="6" spans="1:4" ht="13.9" x14ac:dyDescent="0.25">
      <c r="B6" s="20" t="s">
        <v>628</v>
      </c>
      <c r="C6" s="145">
        <v>17.57727883050072</v>
      </c>
      <c r="D6" s="50">
        <v>3322993</v>
      </c>
    </row>
    <row r="7" spans="1:4" ht="13.9" x14ac:dyDescent="0.25">
      <c r="C7" s="100"/>
      <c r="D7" s="100"/>
    </row>
    <row r="8" spans="1:4" ht="13.9" x14ac:dyDescent="0.25">
      <c r="A8" s="101">
        <v>1</v>
      </c>
      <c r="B8" s="20" t="s">
        <v>567</v>
      </c>
      <c r="C8" s="145">
        <v>44.238472286911971</v>
      </c>
      <c r="D8" s="50">
        <v>42741</v>
      </c>
    </row>
    <row r="9" spans="1:4" ht="13.9" x14ac:dyDescent="0.25">
      <c r="A9" s="101">
        <v>2</v>
      </c>
      <c r="B9" s="20" t="s">
        <v>521</v>
      </c>
      <c r="C9" s="145">
        <v>34.254625676947335</v>
      </c>
      <c r="D9" s="50">
        <v>54966</v>
      </c>
    </row>
    <row r="10" spans="1:4" ht="13.9" x14ac:dyDescent="0.25">
      <c r="A10" s="101">
        <v>3</v>
      </c>
      <c r="B10" s="20" t="s">
        <v>540</v>
      </c>
      <c r="C10" s="145">
        <v>32.165288921306427</v>
      </c>
      <c r="D10" s="50">
        <v>31751</v>
      </c>
    </row>
    <row r="11" spans="1:4" ht="13.9" x14ac:dyDescent="0.25">
      <c r="A11" s="101">
        <v>4</v>
      </c>
      <c r="B11" s="20" t="s">
        <v>522</v>
      </c>
      <c r="C11" s="145">
        <v>32.146911092823295</v>
      </c>
      <c r="D11" s="50">
        <v>45313</v>
      </c>
    </row>
    <row r="12" spans="1:4" ht="13.9" x14ac:dyDescent="0.25">
      <c r="A12" s="101">
        <v>5</v>
      </c>
      <c r="B12" s="20" t="s">
        <v>356</v>
      </c>
      <c r="C12" s="145">
        <v>31.398382981178489</v>
      </c>
      <c r="D12" s="50">
        <v>119728</v>
      </c>
    </row>
    <row r="13" spans="1:4" ht="13.9" x14ac:dyDescent="0.25">
      <c r="A13" s="101">
        <v>6</v>
      </c>
      <c r="B13" s="20" t="s">
        <v>553</v>
      </c>
      <c r="C13" s="145">
        <v>27.480588183163018</v>
      </c>
      <c r="D13" s="50">
        <v>40311</v>
      </c>
    </row>
    <row r="14" spans="1:4" ht="13.9" x14ac:dyDescent="0.25">
      <c r="A14" s="101">
        <v>7</v>
      </c>
      <c r="B14" s="20" t="s">
        <v>543</v>
      </c>
      <c r="C14" s="145">
        <v>27.257127200888288</v>
      </c>
      <c r="D14" s="50">
        <v>37804</v>
      </c>
    </row>
    <row r="15" spans="1:4" ht="13.9" x14ac:dyDescent="0.25">
      <c r="A15" s="101">
        <v>8</v>
      </c>
      <c r="B15" s="20" t="s">
        <v>524</v>
      </c>
      <c r="C15" s="145">
        <v>26.607471006995382</v>
      </c>
      <c r="D15" s="50">
        <v>86151</v>
      </c>
    </row>
    <row r="16" spans="1:4" ht="13.9" x14ac:dyDescent="0.25">
      <c r="A16" s="101">
        <v>9</v>
      </c>
      <c r="B16" s="20" t="s">
        <v>552</v>
      </c>
      <c r="C16" s="145">
        <v>25.986224359070974</v>
      </c>
      <c r="D16" s="50">
        <v>86208</v>
      </c>
    </row>
    <row r="17" spans="1:4" ht="13.9" x14ac:dyDescent="0.25">
      <c r="A17" s="101">
        <v>10</v>
      </c>
      <c r="B17" s="20" t="s">
        <v>539</v>
      </c>
      <c r="C17" s="145">
        <v>25.807439420376937</v>
      </c>
      <c r="D17" s="50">
        <v>44667</v>
      </c>
    </row>
    <row r="18" spans="1:4" ht="13.9" x14ac:dyDescent="0.25">
      <c r="A18" s="101">
        <v>11</v>
      </c>
      <c r="B18" s="20" t="s">
        <v>530</v>
      </c>
      <c r="C18" s="145">
        <v>24.567492025228333</v>
      </c>
      <c r="D18" s="50">
        <v>23644</v>
      </c>
    </row>
    <row r="19" spans="1:4" ht="13.9" x14ac:dyDescent="0.25">
      <c r="A19" s="101">
        <v>12</v>
      </c>
      <c r="B19" s="20" t="s">
        <v>547</v>
      </c>
      <c r="C19" s="145">
        <v>24.101386351063653</v>
      </c>
      <c r="D19" s="50">
        <v>71886</v>
      </c>
    </row>
    <row r="20" spans="1:4" ht="13.9" x14ac:dyDescent="0.25">
      <c r="A20" s="101">
        <v>13</v>
      </c>
      <c r="B20" s="20" t="s">
        <v>182</v>
      </c>
      <c r="C20" s="145">
        <v>23.50098351217796</v>
      </c>
      <c r="D20" s="50">
        <v>146954</v>
      </c>
    </row>
    <row r="21" spans="1:4" ht="13.9" x14ac:dyDescent="0.25">
      <c r="A21" s="101">
        <v>14</v>
      </c>
      <c r="B21" s="20" t="s">
        <v>551</v>
      </c>
      <c r="C21" s="145">
        <v>23.445789417161443</v>
      </c>
      <c r="D21" s="50">
        <v>76411</v>
      </c>
    </row>
    <row r="22" spans="1:4" ht="13.9" x14ac:dyDescent="0.25">
      <c r="A22" s="101">
        <v>15</v>
      </c>
      <c r="B22" s="20" t="s">
        <v>534</v>
      </c>
      <c r="C22" s="145">
        <v>22.291601623477987</v>
      </c>
      <c r="D22" s="50">
        <v>2856</v>
      </c>
    </row>
    <row r="23" spans="1:4" ht="13.9" x14ac:dyDescent="0.25">
      <c r="A23" s="101">
        <v>16</v>
      </c>
      <c r="B23" s="20" t="s">
        <v>285</v>
      </c>
      <c r="C23" s="145">
        <v>21.768452462666641</v>
      </c>
      <c r="D23" s="50">
        <v>288597</v>
      </c>
    </row>
    <row r="24" spans="1:4" ht="13.9" x14ac:dyDescent="0.25">
      <c r="A24" s="101">
        <v>17</v>
      </c>
      <c r="B24" s="20" t="s">
        <v>561</v>
      </c>
      <c r="C24" s="145">
        <v>21.549141204752118</v>
      </c>
      <c r="D24" s="50">
        <v>197928</v>
      </c>
    </row>
    <row r="25" spans="1:4" ht="13.9" x14ac:dyDescent="0.25">
      <c r="A25" s="101">
        <v>18</v>
      </c>
      <c r="B25" s="20" t="s">
        <v>571</v>
      </c>
      <c r="C25" s="145">
        <v>21.393621316108195</v>
      </c>
      <c r="D25" s="50">
        <v>105984</v>
      </c>
    </row>
    <row r="26" spans="1:4" ht="13.9" x14ac:dyDescent="0.25">
      <c r="A26" s="101">
        <v>19</v>
      </c>
      <c r="B26" s="20" t="s">
        <v>560</v>
      </c>
      <c r="C26" s="145">
        <v>20.859831994735632</v>
      </c>
      <c r="D26" s="50">
        <v>97318</v>
      </c>
    </row>
    <row r="27" spans="1:4" ht="13.9" x14ac:dyDescent="0.25">
      <c r="A27" s="101">
        <v>20</v>
      </c>
      <c r="B27" s="20" t="s">
        <v>518</v>
      </c>
      <c r="C27" s="145">
        <v>20.613957856430122</v>
      </c>
      <c r="D27" s="50">
        <v>112384</v>
      </c>
    </row>
    <row r="28" spans="1:4" ht="13.9" x14ac:dyDescent="0.25">
      <c r="A28" s="101">
        <v>21</v>
      </c>
      <c r="B28" s="20" t="s">
        <v>565</v>
      </c>
      <c r="C28" s="145">
        <v>20.022452948915966</v>
      </c>
      <c r="D28" s="50">
        <v>56002</v>
      </c>
    </row>
    <row r="29" spans="1:4" ht="13.9" x14ac:dyDescent="0.25">
      <c r="A29" s="101">
        <v>22</v>
      </c>
      <c r="B29" s="20" t="s">
        <v>527</v>
      </c>
      <c r="C29" s="145">
        <v>19.804699420201406</v>
      </c>
      <c r="D29" s="50">
        <v>3245</v>
      </c>
    </row>
    <row r="30" spans="1:4" ht="13.9" x14ac:dyDescent="0.25">
      <c r="A30" s="101">
        <v>23</v>
      </c>
      <c r="B30" s="20" t="s">
        <v>549</v>
      </c>
      <c r="C30" s="145">
        <v>19.724286800598524</v>
      </c>
      <c r="D30" s="50">
        <v>8041</v>
      </c>
    </row>
    <row r="31" spans="1:4" ht="13.9" x14ac:dyDescent="0.25">
      <c r="A31" s="101">
        <v>24</v>
      </c>
      <c r="B31" s="20" t="s">
        <v>563</v>
      </c>
      <c r="C31" s="145">
        <v>19.204072813698485</v>
      </c>
      <c r="D31" s="50">
        <v>14221</v>
      </c>
    </row>
    <row r="32" spans="1:4" ht="13.9" x14ac:dyDescent="0.25">
      <c r="A32" s="101">
        <v>25</v>
      </c>
      <c r="B32" s="20" t="s">
        <v>568</v>
      </c>
      <c r="C32" s="145">
        <v>18.604651162790699</v>
      </c>
      <c r="D32" s="50">
        <v>8040</v>
      </c>
    </row>
    <row r="33" spans="1:4" ht="13.9" x14ac:dyDescent="0.25">
      <c r="A33" s="101">
        <v>26</v>
      </c>
      <c r="B33" s="20" t="s">
        <v>526</v>
      </c>
      <c r="C33" s="145">
        <v>18.203296070070301</v>
      </c>
      <c r="D33" s="50">
        <v>6318</v>
      </c>
    </row>
    <row r="34" spans="1:4" ht="13.9" x14ac:dyDescent="0.25">
      <c r="A34" s="101">
        <v>27</v>
      </c>
      <c r="B34" s="20" t="s">
        <v>562</v>
      </c>
      <c r="C34" s="145">
        <v>18.19865342134155</v>
      </c>
      <c r="D34" s="50">
        <v>110064</v>
      </c>
    </row>
    <row r="35" spans="1:4" ht="13.9" x14ac:dyDescent="0.25">
      <c r="A35" s="101">
        <v>28</v>
      </c>
      <c r="B35" s="20" t="s">
        <v>531</v>
      </c>
      <c r="C35" s="145">
        <v>17.949162835082848</v>
      </c>
      <c r="D35" s="50">
        <v>2069</v>
      </c>
    </row>
    <row r="36" spans="1:4" ht="13.9" x14ac:dyDescent="0.25">
      <c r="A36" s="101">
        <v>29</v>
      </c>
      <c r="B36" s="20" t="s">
        <v>555</v>
      </c>
      <c r="C36" s="145">
        <v>17.692307692307693</v>
      </c>
      <c r="D36" s="50">
        <v>12857</v>
      </c>
    </row>
    <row r="37" spans="1:4" ht="13.9" x14ac:dyDescent="0.25">
      <c r="A37" s="101">
        <v>30</v>
      </c>
      <c r="B37" s="20" t="s">
        <v>542</v>
      </c>
      <c r="C37" s="145">
        <v>17.516707703130496</v>
      </c>
      <c r="D37" s="50">
        <v>3486</v>
      </c>
    </row>
    <row r="38" spans="1:4" ht="13.9" x14ac:dyDescent="0.25">
      <c r="A38" s="101">
        <v>31</v>
      </c>
      <c r="B38" s="20" t="s">
        <v>533</v>
      </c>
      <c r="C38" s="145">
        <v>17.305540834952598</v>
      </c>
      <c r="D38" s="50">
        <v>2939</v>
      </c>
    </row>
    <row r="39" spans="1:4" ht="13.9" x14ac:dyDescent="0.25">
      <c r="A39" s="101">
        <v>32</v>
      </c>
      <c r="B39" s="20" t="s">
        <v>242</v>
      </c>
      <c r="C39" s="145">
        <v>17.115625783797341</v>
      </c>
      <c r="D39" s="50">
        <v>6824</v>
      </c>
    </row>
    <row r="40" spans="1:4" ht="13.9" x14ac:dyDescent="0.25">
      <c r="A40" s="101">
        <v>33</v>
      </c>
      <c r="B40" s="20" t="s">
        <v>545</v>
      </c>
      <c r="C40" s="145">
        <v>17.100777308059456</v>
      </c>
      <c r="D40" s="50">
        <v>2508</v>
      </c>
    </row>
    <row r="41" spans="1:4" ht="13.9" x14ac:dyDescent="0.25">
      <c r="A41" s="101">
        <v>34</v>
      </c>
      <c r="B41" s="20" t="s">
        <v>535</v>
      </c>
      <c r="C41" s="145">
        <v>16.821837988472986</v>
      </c>
      <c r="D41" s="50">
        <v>2656</v>
      </c>
    </row>
    <row r="42" spans="1:4" ht="13.9" x14ac:dyDescent="0.25">
      <c r="A42" s="101">
        <v>35</v>
      </c>
      <c r="B42" s="20" t="s">
        <v>556</v>
      </c>
      <c r="C42" s="145">
        <v>16.764833613810325</v>
      </c>
      <c r="D42" s="50">
        <v>12353</v>
      </c>
    </row>
    <row r="43" spans="1:4" ht="13.9" x14ac:dyDescent="0.25">
      <c r="A43" s="101">
        <v>36</v>
      </c>
      <c r="B43" s="20" t="s">
        <v>573</v>
      </c>
      <c r="C43" s="145">
        <v>16.499549143372409</v>
      </c>
      <c r="D43" s="50">
        <v>9149</v>
      </c>
    </row>
    <row r="44" spans="1:4" x14ac:dyDescent="0.2">
      <c r="A44" s="101">
        <v>37</v>
      </c>
      <c r="B44" s="20" t="s">
        <v>569</v>
      </c>
      <c r="C44" s="145">
        <v>16.20888888888889</v>
      </c>
      <c r="D44" s="50">
        <v>3647</v>
      </c>
    </row>
    <row r="45" spans="1:4" x14ac:dyDescent="0.2">
      <c r="A45" s="101">
        <v>38</v>
      </c>
      <c r="B45" s="20" t="s">
        <v>183</v>
      </c>
      <c r="C45" s="145">
        <v>16.094932117317857</v>
      </c>
      <c r="D45" s="50">
        <v>3106</v>
      </c>
    </row>
    <row r="46" spans="1:4" x14ac:dyDescent="0.2">
      <c r="A46" s="101">
        <v>39</v>
      </c>
      <c r="B46" s="20" t="s">
        <v>564</v>
      </c>
      <c r="C46" s="145">
        <v>16.091614294899717</v>
      </c>
      <c r="D46" s="50">
        <v>31033</v>
      </c>
    </row>
    <row r="47" spans="1:4" x14ac:dyDescent="0.2">
      <c r="A47" s="101">
        <v>40</v>
      </c>
      <c r="B47" s="20" t="s">
        <v>574</v>
      </c>
      <c r="C47" s="150">
        <v>15.906323565224451</v>
      </c>
      <c r="D47" s="148">
        <v>3919</v>
      </c>
    </row>
    <row r="48" spans="1:4" x14ac:dyDescent="0.2">
      <c r="A48" s="101">
        <v>41</v>
      </c>
      <c r="B48" s="20" t="s">
        <v>544</v>
      </c>
      <c r="C48" s="145">
        <v>15.837402930109679</v>
      </c>
      <c r="D48" s="50">
        <v>7913</v>
      </c>
    </row>
    <row r="49" spans="1:4" x14ac:dyDescent="0.2">
      <c r="A49" s="101">
        <v>42</v>
      </c>
      <c r="B49" s="20" t="s">
        <v>525</v>
      </c>
      <c r="C49" s="145">
        <v>15.774197369979861</v>
      </c>
      <c r="D49" s="50">
        <v>10652</v>
      </c>
    </row>
    <row r="50" spans="1:4" x14ac:dyDescent="0.2">
      <c r="A50" s="101">
        <v>43</v>
      </c>
      <c r="B50" s="20" t="s">
        <v>516</v>
      </c>
      <c r="C50" s="145">
        <v>14.863124564326139</v>
      </c>
      <c r="D50" s="50">
        <v>25160</v>
      </c>
    </row>
    <row r="51" spans="1:4" x14ac:dyDescent="0.2">
      <c r="A51" s="101">
        <v>44</v>
      </c>
      <c r="B51" s="20" t="s">
        <v>529</v>
      </c>
      <c r="C51" s="145">
        <v>14.738973671811561</v>
      </c>
      <c r="D51" s="50">
        <v>44108</v>
      </c>
    </row>
    <row r="52" spans="1:4" x14ac:dyDescent="0.2">
      <c r="A52" s="101">
        <v>45</v>
      </c>
      <c r="B52" s="20" t="s">
        <v>517</v>
      </c>
      <c r="C52" s="145">
        <v>14.723327053241226</v>
      </c>
      <c r="D52" s="50">
        <v>4220</v>
      </c>
    </row>
    <row r="53" spans="1:4" x14ac:dyDescent="0.2">
      <c r="A53" s="101">
        <v>46</v>
      </c>
      <c r="B53" s="20" t="s">
        <v>519</v>
      </c>
      <c r="C53" s="145">
        <v>14.512806004236916</v>
      </c>
      <c r="D53" s="50">
        <v>254433</v>
      </c>
    </row>
    <row r="54" spans="1:4" x14ac:dyDescent="0.2">
      <c r="A54" s="101">
        <v>47</v>
      </c>
      <c r="B54" s="20" t="s">
        <v>629</v>
      </c>
      <c r="C54" s="145">
        <v>14.29365610775219</v>
      </c>
      <c r="D54" s="50">
        <v>359702</v>
      </c>
    </row>
    <row r="55" spans="1:4" x14ac:dyDescent="0.2">
      <c r="A55" s="101">
        <v>48</v>
      </c>
      <c r="B55" s="20" t="s">
        <v>557</v>
      </c>
      <c r="C55" s="145">
        <v>14.271324699057129</v>
      </c>
      <c r="D55" s="50">
        <v>25928</v>
      </c>
    </row>
    <row r="56" spans="1:4" x14ac:dyDescent="0.2">
      <c r="A56" s="101">
        <v>49</v>
      </c>
      <c r="B56" s="20" t="s">
        <v>536</v>
      </c>
      <c r="C56" s="145">
        <v>13.815789473684212</v>
      </c>
      <c r="D56" s="50">
        <v>2037</v>
      </c>
    </row>
    <row r="57" spans="1:4" x14ac:dyDescent="0.2">
      <c r="A57" s="101">
        <v>50</v>
      </c>
      <c r="B57" s="20" t="s">
        <v>532</v>
      </c>
      <c r="C57" s="145">
        <v>13.360995850622407</v>
      </c>
      <c r="D57" s="50">
        <v>6440</v>
      </c>
    </row>
    <row r="58" spans="1:4" x14ac:dyDescent="0.2">
      <c r="A58" s="101">
        <v>51</v>
      </c>
      <c r="B58" s="20" t="s">
        <v>566</v>
      </c>
      <c r="C58" s="145">
        <v>12.988941323813275</v>
      </c>
      <c r="D58" s="50">
        <v>20120</v>
      </c>
    </row>
    <row r="59" spans="1:4" x14ac:dyDescent="0.2">
      <c r="A59" s="101">
        <v>52</v>
      </c>
      <c r="B59" s="20" t="s">
        <v>537</v>
      </c>
      <c r="C59" s="145">
        <v>12.765341915886161</v>
      </c>
      <c r="D59" s="50">
        <v>3530</v>
      </c>
    </row>
    <row r="60" spans="1:4" x14ac:dyDescent="0.2">
      <c r="A60" s="101">
        <v>53</v>
      </c>
      <c r="B60" s="20" t="s">
        <v>546</v>
      </c>
      <c r="C60" s="145">
        <v>12.739945155393054</v>
      </c>
      <c r="D60" s="50">
        <v>1115</v>
      </c>
    </row>
    <row r="61" spans="1:4" x14ac:dyDescent="0.2">
      <c r="A61" s="101">
        <v>54</v>
      </c>
      <c r="B61" s="20" t="s">
        <v>321</v>
      </c>
      <c r="C61" s="145">
        <v>12.367783281164991</v>
      </c>
      <c r="D61" s="50">
        <v>52512</v>
      </c>
    </row>
    <row r="62" spans="1:4" x14ac:dyDescent="0.2">
      <c r="A62" s="101">
        <v>55</v>
      </c>
      <c r="B62" s="20" t="s">
        <v>523</v>
      </c>
      <c r="C62" s="145">
        <v>12.11919871509812</v>
      </c>
      <c r="D62" s="50">
        <v>23165</v>
      </c>
    </row>
    <row r="63" spans="1:4" x14ac:dyDescent="0.2">
      <c r="A63" s="101">
        <v>56</v>
      </c>
      <c r="B63" s="20" t="s">
        <v>541</v>
      </c>
      <c r="C63" s="145">
        <v>12.088936527756141</v>
      </c>
      <c r="D63" s="50">
        <v>149776</v>
      </c>
    </row>
    <row r="64" spans="1:4" x14ac:dyDescent="0.2">
      <c r="A64" s="101">
        <v>57</v>
      </c>
      <c r="B64" s="20" t="s">
        <v>538</v>
      </c>
      <c r="C64" s="145">
        <v>11.773928240978719</v>
      </c>
      <c r="D64" s="50">
        <v>4581</v>
      </c>
    </row>
    <row r="65" spans="1:4" x14ac:dyDescent="0.2">
      <c r="A65" s="101">
        <v>58</v>
      </c>
      <c r="B65" s="20" t="s">
        <v>528</v>
      </c>
      <c r="C65" s="145">
        <v>11.51536951726866</v>
      </c>
      <c r="D65" s="50">
        <v>99562</v>
      </c>
    </row>
    <row r="66" spans="1:4" x14ac:dyDescent="0.2">
      <c r="A66" s="101">
        <v>59</v>
      </c>
      <c r="B66" s="20" t="s">
        <v>572</v>
      </c>
      <c r="C66" s="145">
        <v>11.299672895682871</v>
      </c>
      <c r="D66" s="50">
        <v>3489</v>
      </c>
    </row>
    <row r="67" spans="1:4" x14ac:dyDescent="0.2">
      <c r="A67" s="101">
        <v>60</v>
      </c>
      <c r="B67" s="20" t="s">
        <v>559</v>
      </c>
      <c r="C67" s="145">
        <v>11.25765426283561</v>
      </c>
      <c r="D67" s="50">
        <v>30831</v>
      </c>
    </row>
    <row r="68" spans="1:4" x14ac:dyDescent="0.2">
      <c r="A68" s="101">
        <v>61</v>
      </c>
      <c r="B68" s="20" t="s">
        <v>3</v>
      </c>
      <c r="C68" s="145">
        <v>11.233660956508732</v>
      </c>
      <c r="D68" s="50">
        <v>27785</v>
      </c>
    </row>
    <row r="69" spans="1:4" x14ac:dyDescent="0.2">
      <c r="A69" s="101">
        <v>62</v>
      </c>
      <c r="B69" s="20" t="s">
        <v>515</v>
      </c>
      <c r="C69" s="150">
        <v>11.148661195083003</v>
      </c>
      <c r="D69" s="148">
        <v>3002</v>
      </c>
    </row>
    <row r="70" spans="1:4" x14ac:dyDescent="0.2">
      <c r="A70" s="101">
        <v>63</v>
      </c>
      <c r="B70" s="20" t="s">
        <v>550</v>
      </c>
      <c r="C70" s="145">
        <v>11.099163679808841</v>
      </c>
      <c r="D70" s="50">
        <v>929</v>
      </c>
    </row>
    <row r="71" spans="1:4" x14ac:dyDescent="0.2">
      <c r="A71" s="101">
        <v>64</v>
      </c>
      <c r="B71" s="20" t="s">
        <v>520</v>
      </c>
      <c r="C71" s="145">
        <v>10.643513789581204</v>
      </c>
      <c r="D71" s="50">
        <v>1563</v>
      </c>
    </row>
    <row r="72" spans="1:4" x14ac:dyDescent="0.2">
      <c r="A72" s="101">
        <v>65</v>
      </c>
      <c r="B72" s="20" t="s">
        <v>570</v>
      </c>
      <c r="C72" s="145">
        <v>10.301816066696826</v>
      </c>
      <c r="D72" s="50">
        <v>1594</v>
      </c>
    </row>
    <row r="73" spans="1:4" x14ac:dyDescent="0.2">
      <c r="A73" s="101">
        <v>66</v>
      </c>
      <c r="B73" s="20" t="s">
        <v>558</v>
      </c>
      <c r="C73" s="145">
        <v>9.9200582023291304</v>
      </c>
      <c r="D73" s="50">
        <v>114809</v>
      </c>
    </row>
    <row r="74" spans="1:4" x14ac:dyDescent="0.2">
      <c r="A74" s="101">
        <v>67</v>
      </c>
      <c r="B74" s="20" t="s">
        <v>548</v>
      </c>
      <c r="C74" s="145">
        <v>9.8538428684151462</v>
      </c>
      <c r="D74" s="50">
        <v>27224</v>
      </c>
    </row>
    <row r="75" spans="1:4" x14ac:dyDescent="0.2">
      <c r="C75" s="145"/>
    </row>
    <row r="76" spans="1:4" x14ac:dyDescent="0.2">
      <c r="A76" s="50" t="s">
        <v>654</v>
      </c>
      <c r="C76" s="145"/>
    </row>
    <row r="89" spans="4:4" x14ac:dyDescent="0.2">
      <c r="D89" s="148"/>
    </row>
    <row r="90" spans="4:4" x14ac:dyDescent="0.2">
      <c r="D90" s="148"/>
    </row>
    <row r="91" spans="4:4" x14ac:dyDescent="0.2">
      <c r="D91" s="148"/>
    </row>
    <row r="157" spans="4:4" x14ac:dyDescent="0.2">
      <c r="D157" s="148"/>
    </row>
    <row r="158" spans="4:4" x14ac:dyDescent="0.2">
      <c r="D158" s="148"/>
    </row>
    <row r="159" spans="4:4" x14ac:dyDescent="0.2">
      <c r="D159" s="148"/>
    </row>
    <row r="225" spans="4:4" x14ac:dyDescent="0.2">
      <c r="D225" s="148"/>
    </row>
    <row r="226" spans="4:4" x14ac:dyDescent="0.2">
      <c r="D226" s="148"/>
    </row>
    <row r="227" spans="4:4" x14ac:dyDescent="0.2">
      <c r="D227" s="148"/>
    </row>
    <row r="293" spans="4:4" x14ac:dyDescent="0.2">
      <c r="D293" s="148"/>
    </row>
    <row r="294" spans="4:4" x14ac:dyDescent="0.2">
      <c r="D294" s="148"/>
    </row>
    <row r="295" spans="4:4" x14ac:dyDescent="0.2">
      <c r="D295" s="148"/>
    </row>
    <row r="361" spans="4:4" x14ac:dyDescent="0.2">
      <c r="D361" s="148"/>
    </row>
    <row r="362" spans="4:4" x14ac:dyDescent="0.2">
      <c r="D362" s="148"/>
    </row>
    <row r="363" spans="4:4" x14ac:dyDescent="0.2">
      <c r="D363" s="148"/>
    </row>
    <row r="429" spans="4:4" x14ac:dyDescent="0.2">
      <c r="D429" s="148"/>
    </row>
    <row r="430" spans="4:4" x14ac:dyDescent="0.2">
      <c r="D430" s="148"/>
    </row>
    <row r="431" spans="4:4" x14ac:dyDescent="0.2">
      <c r="D431" s="148"/>
    </row>
    <row r="497" spans="4:4" x14ac:dyDescent="0.2">
      <c r="D497" s="148"/>
    </row>
    <row r="498" spans="4:4" x14ac:dyDescent="0.2">
      <c r="D498" s="148"/>
    </row>
    <row r="499" spans="4:4" x14ac:dyDescent="0.2">
      <c r="D499" s="148"/>
    </row>
    <row r="565" spans="4:4" x14ac:dyDescent="0.2">
      <c r="D565" s="148"/>
    </row>
    <row r="566" spans="4:4" x14ac:dyDescent="0.2">
      <c r="D566" s="148"/>
    </row>
    <row r="567" spans="4:4" x14ac:dyDescent="0.2">
      <c r="D567" s="148"/>
    </row>
    <row r="633" spans="4:4" x14ac:dyDescent="0.2">
      <c r="D633" s="148"/>
    </row>
    <row r="634" spans="4:4" x14ac:dyDescent="0.2">
      <c r="D634" s="148"/>
    </row>
    <row r="635" spans="4:4" x14ac:dyDescent="0.2">
      <c r="D635" s="148"/>
    </row>
    <row r="701" spans="4:4" x14ac:dyDescent="0.2">
      <c r="D701" s="148"/>
    </row>
    <row r="702" spans="4:4" x14ac:dyDescent="0.2">
      <c r="D702" s="148"/>
    </row>
    <row r="703" spans="4:4" x14ac:dyDescent="0.2">
      <c r="D703" s="148"/>
    </row>
    <row r="769" spans="4:4" x14ac:dyDescent="0.2">
      <c r="D769" s="148"/>
    </row>
    <row r="770" spans="4:4" x14ac:dyDescent="0.2">
      <c r="D770" s="148"/>
    </row>
    <row r="771" spans="4:4" x14ac:dyDescent="0.2">
      <c r="D771" s="148"/>
    </row>
    <row r="837" spans="4:4" x14ac:dyDescent="0.2">
      <c r="D837" s="148"/>
    </row>
    <row r="838" spans="4:4" x14ac:dyDescent="0.2">
      <c r="D838" s="148"/>
    </row>
    <row r="839" spans="4:4" x14ac:dyDescent="0.2">
      <c r="D839" s="148"/>
    </row>
    <row r="905" spans="4:4" x14ac:dyDescent="0.2">
      <c r="D905" s="148"/>
    </row>
    <row r="906" spans="4:4" x14ac:dyDescent="0.2">
      <c r="D906" s="148"/>
    </row>
    <row r="907" spans="4:4" x14ac:dyDescent="0.2">
      <c r="D907" s="148"/>
    </row>
    <row r="973" spans="4:4" x14ac:dyDescent="0.2">
      <c r="D973" s="148"/>
    </row>
    <row r="974" spans="4:4" x14ac:dyDescent="0.2">
      <c r="D974" s="148"/>
    </row>
    <row r="975" spans="4:4" x14ac:dyDescent="0.2">
      <c r="D975" s="148"/>
    </row>
    <row r="1041" spans="4:4" x14ac:dyDescent="0.2">
      <c r="D1041" s="148"/>
    </row>
    <row r="1042" spans="4:4" x14ac:dyDescent="0.2">
      <c r="D1042" s="148"/>
    </row>
    <row r="1043" spans="4:4" x14ac:dyDescent="0.2">
      <c r="D1043" s="148"/>
    </row>
    <row r="1109" spans="4:4" x14ac:dyDescent="0.2">
      <c r="D1109" s="148"/>
    </row>
    <row r="1110" spans="4:4" x14ac:dyDescent="0.2">
      <c r="D1110" s="148"/>
    </row>
    <row r="1111" spans="4:4" x14ac:dyDescent="0.2">
      <c r="D1111" s="148"/>
    </row>
    <row r="1177" spans="4:4" x14ac:dyDescent="0.2">
      <c r="D1177" s="148"/>
    </row>
    <row r="1178" spans="4:4" x14ac:dyDescent="0.2">
      <c r="D1178" s="148"/>
    </row>
    <row r="1179" spans="4:4" x14ac:dyDescent="0.2">
      <c r="D1179" s="148"/>
    </row>
    <row r="1245" spans="4:4" x14ac:dyDescent="0.2">
      <c r="D1245" s="148"/>
    </row>
    <row r="1246" spans="4:4" x14ac:dyDescent="0.2">
      <c r="D1246" s="148"/>
    </row>
    <row r="1247" spans="4:4" x14ac:dyDescent="0.2">
      <c r="D1247" s="148"/>
    </row>
    <row r="1313" spans="4:4" x14ac:dyDescent="0.2">
      <c r="D1313" s="148"/>
    </row>
    <row r="1314" spans="4:4" x14ac:dyDescent="0.2">
      <c r="D1314" s="148"/>
    </row>
    <row r="1315" spans="4:4" x14ac:dyDescent="0.2">
      <c r="D1315" s="148"/>
    </row>
  </sheetData>
  <mergeCells count="1">
    <mergeCell ref="C3:D3"/>
  </mergeCells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workbookViewId="0">
      <selection sqref="A1:A2"/>
    </sheetView>
  </sheetViews>
  <sheetFormatPr defaultRowHeight="14.25" x14ac:dyDescent="0.2"/>
  <cols>
    <col min="1" max="1" width="11.42578125" style="20" customWidth="1"/>
    <col min="2" max="2" width="16.7109375" style="20" customWidth="1"/>
    <col min="3" max="3" width="9.140625" style="145" customWidth="1"/>
    <col min="4" max="4" width="12.42578125" style="50" customWidth="1"/>
    <col min="5" max="5" width="14.42578125" style="50" customWidth="1"/>
    <col min="6" max="7" width="8.85546875" style="100"/>
    <col min="8" max="8" width="15.140625" style="100" customWidth="1"/>
    <col min="9" max="256" width="8.85546875" style="100"/>
    <col min="257" max="257" width="11.42578125" style="100" customWidth="1"/>
    <col min="258" max="258" width="16.7109375" style="100" customWidth="1"/>
    <col min="259" max="259" width="9.140625" style="100" customWidth="1"/>
    <col min="260" max="260" width="12.42578125" style="100" customWidth="1"/>
    <col min="261" max="261" width="14.42578125" style="100" customWidth="1"/>
    <col min="262" max="263" width="8.85546875" style="100"/>
    <col min="264" max="264" width="15.140625" style="100" customWidth="1"/>
    <col min="265" max="512" width="8.85546875" style="100"/>
    <col min="513" max="513" width="11.42578125" style="100" customWidth="1"/>
    <col min="514" max="514" width="16.7109375" style="100" customWidth="1"/>
    <col min="515" max="515" width="9.140625" style="100" customWidth="1"/>
    <col min="516" max="516" width="12.42578125" style="100" customWidth="1"/>
    <col min="517" max="517" width="14.42578125" style="100" customWidth="1"/>
    <col min="518" max="519" width="8.85546875" style="100"/>
    <col min="520" max="520" width="15.140625" style="100" customWidth="1"/>
    <col min="521" max="768" width="8.85546875" style="100"/>
    <col min="769" max="769" width="11.42578125" style="100" customWidth="1"/>
    <col min="770" max="770" width="16.7109375" style="100" customWidth="1"/>
    <col min="771" max="771" width="9.140625" style="100" customWidth="1"/>
    <col min="772" max="772" width="12.42578125" style="100" customWidth="1"/>
    <col min="773" max="773" width="14.42578125" style="100" customWidth="1"/>
    <col min="774" max="775" width="8.85546875" style="100"/>
    <col min="776" max="776" width="15.140625" style="100" customWidth="1"/>
    <col min="777" max="1024" width="8.85546875" style="100"/>
    <col min="1025" max="1025" width="11.42578125" style="100" customWidth="1"/>
    <col min="1026" max="1026" width="16.7109375" style="100" customWidth="1"/>
    <col min="1027" max="1027" width="9.140625" style="100" customWidth="1"/>
    <col min="1028" max="1028" width="12.42578125" style="100" customWidth="1"/>
    <col min="1029" max="1029" width="14.42578125" style="100" customWidth="1"/>
    <col min="1030" max="1031" width="8.85546875" style="100"/>
    <col min="1032" max="1032" width="15.140625" style="100" customWidth="1"/>
    <col min="1033" max="1280" width="8.85546875" style="100"/>
    <col min="1281" max="1281" width="11.42578125" style="100" customWidth="1"/>
    <col min="1282" max="1282" width="16.7109375" style="100" customWidth="1"/>
    <col min="1283" max="1283" width="9.140625" style="100" customWidth="1"/>
    <col min="1284" max="1284" width="12.42578125" style="100" customWidth="1"/>
    <col min="1285" max="1285" width="14.42578125" style="100" customWidth="1"/>
    <col min="1286" max="1287" width="8.85546875" style="100"/>
    <col min="1288" max="1288" width="15.140625" style="100" customWidth="1"/>
    <col min="1289" max="1536" width="8.85546875" style="100"/>
    <col min="1537" max="1537" width="11.42578125" style="100" customWidth="1"/>
    <col min="1538" max="1538" width="16.7109375" style="100" customWidth="1"/>
    <col min="1539" max="1539" width="9.140625" style="100" customWidth="1"/>
    <col min="1540" max="1540" width="12.42578125" style="100" customWidth="1"/>
    <col min="1541" max="1541" width="14.42578125" style="100" customWidth="1"/>
    <col min="1542" max="1543" width="8.85546875" style="100"/>
    <col min="1544" max="1544" width="15.140625" style="100" customWidth="1"/>
    <col min="1545" max="1792" width="8.85546875" style="100"/>
    <col min="1793" max="1793" width="11.42578125" style="100" customWidth="1"/>
    <col min="1794" max="1794" width="16.7109375" style="100" customWidth="1"/>
    <col min="1795" max="1795" width="9.140625" style="100" customWidth="1"/>
    <col min="1796" max="1796" width="12.42578125" style="100" customWidth="1"/>
    <col min="1797" max="1797" width="14.42578125" style="100" customWidth="1"/>
    <col min="1798" max="1799" width="8.85546875" style="100"/>
    <col min="1800" max="1800" width="15.140625" style="100" customWidth="1"/>
    <col min="1801" max="2048" width="8.85546875" style="100"/>
    <col min="2049" max="2049" width="11.42578125" style="100" customWidth="1"/>
    <col min="2050" max="2050" width="16.7109375" style="100" customWidth="1"/>
    <col min="2051" max="2051" width="9.140625" style="100" customWidth="1"/>
    <col min="2052" max="2052" width="12.42578125" style="100" customWidth="1"/>
    <col min="2053" max="2053" width="14.42578125" style="100" customWidth="1"/>
    <col min="2054" max="2055" width="8.85546875" style="100"/>
    <col min="2056" max="2056" width="15.140625" style="100" customWidth="1"/>
    <col min="2057" max="2304" width="8.85546875" style="100"/>
    <col min="2305" max="2305" width="11.42578125" style="100" customWidth="1"/>
    <col min="2306" max="2306" width="16.7109375" style="100" customWidth="1"/>
    <col min="2307" max="2307" width="9.140625" style="100" customWidth="1"/>
    <col min="2308" max="2308" width="12.42578125" style="100" customWidth="1"/>
    <col min="2309" max="2309" width="14.42578125" style="100" customWidth="1"/>
    <col min="2310" max="2311" width="8.85546875" style="100"/>
    <col min="2312" max="2312" width="15.140625" style="100" customWidth="1"/>
    <col min="2313" max="2560" width="8.85546875" style="100"/>
    <col min="2561" max="2561" width="11.42578125" style="100" customWidth="1"/>
    <col min="2562" max="2562" width="16.7109375" style="100" customWidth="1"/>
    <col min="2563" max="2563" width="9.140625" style="100" customWidth="1"/>
    <col min="2564" max="2564" width="12.42578125" style="100" customWidth="1"/>
    <col min="2565" max="2565" width="14.42578125" style="100" customWidth="1"/>
    <col min="2566" max="2567" width="8.85546875" style="100"/>
    <col min="2568" max="2568" width="15.140625" style="100" customWidth="1"/>
    <col min="2569" max="2816" width="8.85546875" style="100"/>
    <col min="2817" max="2817" width="11.42578125" style="100" customWidth="1"/>
    <col min="2818" max="2818" width="16.7109375" style="100" customWidth="1"/>
    <col min="2819" max="2819" width="9.140625" style="100" customWidth="1"/>
    <col min="2820" max="2820" width="12.42578125" style="100" customWidth="1"/>
    <col min="2821" max="2821" width="14.42578125" style="100" customWidth="1"/>
    <col min="2822" max="2823" width="8.85546875" style="100"/>
    <col min="2824" max="2824" width="15.140625" style="100" customWidth="1"/>
    <col min="2825" max="3072" width="8.85546875" style="100"/>
    <col min="3073" max="3073" width="11.42578125" style="100" customWidth="1"/>
    <col min="3074" max="3074" width="16.7109375" style="100" customWidth="1"/>
    <col min="3075" max="3075" width="9.140625" style="100" customWidth="1"/>
    <col min="3076" max="3076" width="12.42578125" style="100" customWidth="1"/>
    <col min="3077" max="3077" width="14.42578125" style="100" customWidth="1"/>
    <col min="3078" max="3079" width="8.85546875" style="100"/>
    <col min="3080" max="3080" width="15.140625" style="100" customWidth="1"/>
    <col min="3081" max="3328" width="8.85546875" style="100"/>
    <col min="3329" max="3329" width="11.42578125" style="100" customWidth="1"/>
    <col min="3330" max="3330" width="16.7109375" style="100" customWidth="1"/>
    <col min="3331" max="3331" width="9.140625" style="100" customWidth="1"/>
    <col min="3332" max="3332" width="12.42578125" style="100" customWidth="1"/>
    <col min="3333" max="3333" width="14.42578125" style="100" customWidth="1"/>
    <col min="3334" max="3335" width="8.85546875" style="100"/>
    <col min="3336" max="3336" width="15.140625" style="100" customWidth="1"/>
    <col min="3337" max="3584" width="8.85546875" style="100"/>
    <col min="3585" max="3585" width="11.42578125" style="100" customWidth="1"/>
    <col min="3586" max="3586" width="16.7109375" style="100" customWidth="1"/>
    <col min="3587" max="3587" width="9.140625" style="100" customWidth="1"/>
    <col min="3588" max="3588" width="12.42578125" style="100" customWidth="1"/>
    <col min="3589" max="3589" width="14.42578125" style="100" customWidth="1"/>
    <col min="3590" max="3591" width="8.85546875" style="100"/>
    <col min="3592" max="3592" width="15.140625" style="100" customWidth="1"/>
    <col min="3593" max="3840" width="8.85546875" style="100"/>
    <col min="3841" max="3841" width="11.42578125" style="100" customWidth="1"/>
    <col min="3842" max="3842" width="16.7109375" style="100" customWidth="1"/>
    <col min="3843" max="3843" width="9.140625" style="100" customWidth="1"/>
    <col min="3844" max="3844" width="12.42578125" style="100" customWidth="1"/>
    <col min="3845" max="3845" width="14.42578125" style="100" customWidth="1"/>
    <col min="3846" max="3847" width="8.85546875" style="100"/>
    <col min="3848" max="3848" width="15.140625" style="100" customWidth="1"/>
    <col min="3849" max="4096" width="8.85546875" style="100"/>
    <col min="4097" max="4097" width="11.42578125" style="100" customWidth="1"/>
    <col min="4098" max="4098" width="16.7109375" style="100" customWidth="1"/>
    <col min="4099" max="4099" width="9.140625" style="100" customWidth="1"/>
    <col min="4100" max="4100" width="12.42578125" style="100" customWidth="1"/>
    <col min="4101" max="4101" width="14.42578125" style="100" customWidth="1"/>
    <col min="4102" max="4103" width="8.85546875" style="100"/>
    <col min="4104" max="4104" width="15.140625" style="100" customWidth="1"/>
    <col min="4105" max="4352" width="8.85546875" style="100"/>
    <col min="4353" max="4353" width="11.42578125" style="100" customWidth="1"/>
    <col min="4354" max="4354" width="16.7109375" style="100" customWidth="1"/>
    <col min="4355" max="4355" width="9.140625" style="100" customWidth="1"/>
    <col min="4356" max="4356" width="12.42578125" style="100" customWidth="1"/>
    <col min="4357" max="4357" width="14.42578125" style="100" customWidth="1"/>
    <col min="4358" max="4359" width="8.85546875" style="100"/>
    <col min="4360" max="4360" width="15.140625" style="100" customWidth="1"/>
    <col min="4361" max="4608" width="8.85546875" style="100"/>
    <col min="4609" max="4609" width="11.42578125" style="100" customWidth="1"/>
    <col min="4610" max="4610" width="16.7109375" style="100" customWidth="1"/>
    <col min="4611" max="4611" width="9.140625" style="100" customWidth="1"/>
    <col min="4612" max="4612" width="12.42578125" style="100" customWidth="1"/>
    <col min="4613" max="4613" width="14.42578125" style="100" customWidth="1"/>
    <col min="4614" max="4615" width="8.85546875" style="100"/>
    <col min="4616" max="4616" width="15.140625" style="100" customWidth="1"/>
    <col min="4617" max="4864" width="8.85546875" style="100"/>
    <col min="4865" max="4865" width="11.42578125" style="100" customWidth="1"/>
    <col min="4866" max="4866" width="16.7109375" style="100" customWidth="1"/>
    <col min="4867" max="4867" width="9.140625" style="100" customWidth="1"/>
    <col min="4868" max="4868" width="12.42578125" style="100" customWidth="1"/>
    <col min="4869" max="4869" width="14.42578125" style="100" customWidth="1"/>
    <col min="4870" max="4871" width="8.85546875" style="100"/>
    <col min="4872" max="4872" width="15.140625" style="100" customWidth="1"/>
    <col min="4873" max="5120" width="8.85546875" style="100"/>
    <col min="5121" max="5121" width="11.42578125" style="100" customWidth="1"/>
    <col min="5122" max="5122" width="16.7109375" style="100" customWidth="1"/>
    <col min="5123" max="5123" width="9.140625" style="100" customWidth="1"/>
    <col min="5124" max="5124" width="12.42578125" style="100" customWidth="1"/>
    <col min="5125" max="5125" width="14.42578125" style="100" customWidth="1"/>
    <col min="5126" max="5127" width="8.85546875" style="100"/>
    <col min="5128" max="5128" width="15.140625" style="100" customWidth="1"/>
    <col min="5129" max="5376" width="8.85546875" style="100"/>
    <col min="5377" max="5377" width="11.42578125" style="100" customWidth="1"/>
    <col min="5378" max="5378" width="16.7109375" style="100" customWidth="1"/>
    <col min="5379" max="5379" width="9.140625" style="100" customWidth="1"/>
    <col min="5380" max="5380" width="12.42578125" style="100" customWidth="1"/>
    <col min="5381" max="5381" width="14.42578125" style="100" customWidth="1"/>
    <col min="5382" max="5383" width="8.85546875" style="100"/>
    <col min="5384" max="5384" width="15.140625" style="100" customWidth="1"/>
    <col min="5385" max="5632" width="8.85546875" style="100"/>
    <col min="5633" max="5633" width="11.42578125" style="100" customWidth="1"/>
    <col min="5634" max="5634" width="16.7109375" style="100" customWidth="1"/>
    <col min="5635" max="5635" width="9.140625" style="100" customWidth="1"/>
    <col min="5636" max="5636" width="12.42578125" style="100" customWidth="1"/>
    <col min="5637" max="5637" width="14.42578125" style="100" customWidth="1"/>
    <col min="5638" max="5639" width="8.85546875" style="100"/>
    <col min="5640" max="5640" width="15.140625" style="100" customWidth="1"/>
    <col min="5641" max="5888" width="8.85546875" style="100"/>
    <col min="5889" max="5889" width="11.42578125" style="100" customWidth="1"/>
    <col min="5890" max="5890" width="16.7109375" style="100" customWidth="1"/>
    <col min="5891" max="5891" width="9.140625" style="100" customWidth="1"/>
    <col min="5892" max="5892" width="12.42578125" style="100" customWidth="1"/>
    <col min="5893" max="5893" width="14.42578125" style="100" customWidth="1"/>
    <col min="5894" max="5895" width="8.85546875" style="100"/>
    <col min="5896" max="5896" width="15.140625" style="100" customWidth="1"/>
    <col min="5897" max="6144" width="8.85546875" style="100"/>
    <col min="6145" max="6145" width="11.42578125" style="100" customWidth="1"/>
    <col min="6146" max="6146" width="16.7109375" style="100" customWidth="1"/>
    <col min="6147" max="6147" width="9.140625" style="100" customWidth="1"/>
    <col min="6148" max="6148" width="12.42578125" style="100" customWidth="1"/>
    <col min="6149" max="6149" width="14.42578125" style="100" customWidth="1"/>
    <col min="6150" max="6151" width="8.85546875" style="100"/>
    <col min="6152" max="6152" width="15.140625" style="100" customWidth="1"/>
    <col min="6153" max="6400" width="8.85546875" style="100"/>
    <col min="6401" max="6401" width="11.42578125" style="100" customWidth="1"/>
    <col min="6402" max="6402" width="16.7109375" style="100" customWidth="1"/>
    <col min="6403" max="6403" width="9.140625" style="100" customWidth="1"/>
    <col min="6404" max="6404" width="12.42578125" style="100" customWidth="1"/>
    <col min="6405" max="6405" width="14.42578125" style="100" customWidth="1"/>
    <col min="6406" max="6407" width="8.85546875" style="100"/>
    <col min="6408" max="6408" width="15.140625" style="100" customWidth="1"/>
    <col min="6409" max="6656" width="8.85546875" style="100"/>
    <col min="6657" max="6657" width="11.42578125" style="100" customWidth="1"/>
    <col min="6658" max="6658" width="16.7109375" style="100" customWidth="1"/>
    <col min="6659" max="6659" width="9.140625" style="100" customWidth="1"/>
    <col min="6660" max="6660" width="12.42578125" style="100" customWidth="1"/>
    <col min="6661" max="6661" width="14.42578125" style="100" customWidth="1"/>
    <col min="6662" max="6663" width="8.85546875" style="100"/>
    <col min="6664" max="6664" width="15.140625" style="100" customWidth="1"/>
    <col min="6665" max="6912" width="8.85546875" style="100"/>
    <col min="6913" max="6913" width="11.42578125" style="100" customWidth="1"/>
    <col min="6914" max="6914" width="16.7109375" style="100" customWidth="1"/>
    <col min="6915" max="6915" width="9.140625" style="100" customWidth="1"/>
    <col min="6916" max="6916" width="12.42578125" style="100" customWidth="1"/>
    <col min="6917" max="6917" width="14.42578125" style="100" customWidth="1"/>
    <col min="6918" max="6919" width="8.85546875" style="100"/>
    <col min="6920" max="6920" width="15.140625" style="100" customWidth="1"/>
    <col min="6921" max="7168" width="8.85546875" style="100"/>
    <col min="7169" max="7169" width="11.42578125" style="100" customWidth="1"/>
    <col min="7170" max="7170" width="16.7109375" style="100" customWidth="1"/>
    <col min="7171" max="7171" width="9.140625" style="100" customWidth="1"/>
    <col min="7172" max="7172" width="12.42578125" style="100" customWidth="1"/>
    <col min="7173" max="7173" width="14.42578125" style="100" customWidth="1"/>
    <col min="7174" max="7175" width="8.85546875" style="100"/>
    <col min="7176" max="7176" width="15.140625" style="100" customWidth="1"/>
    <col min="7177" max="7424" width="8.85546875" style="100"/>
    <col min="7425" max="7425" width="11.42578125" style="100" customWidth="1"/>
    <col min="7426" max="7426" width="16.7109375" style="100" customWidth="1"/>
    <col min="7427" max="7427" width="9.140625" style="100" customWidth="1"/>
    <col min="7428" max="7428" width="12.42578125" style="100" customWidth="1"/>
    <col min="7429" max="7429" width="14.42578125" style="100" customWidth="1"/>
    <col min="7430" max="7431" width="8.85546875" style="100"/>
    <col min="7432" max="7432" width="15.140625" style="100" customWidth="1"/>
    <col min="7433" max="7680" width="8.85546875" style="100"/>
    <col min="7681" max="7681" width="11.42578125" style="100" customWidth="1"/>
    <col min="7682" max="7682" width="16.7109375" style="100" customWidth="1"/>
    <col min="7683" max="7683" width="9.140625" style="100" customWidth="1"/>
    <col min="7684" max="7684" width="12.42578125" style="100" customWidth="1"/>
    <col min="7685" max="7685" width="14.42578125" style="100" customWidth="1"/>
    <col min="7686" max="7687" width="8.85546875" style="100"/>
    <col min="7688" max="7688" width="15.140625" style="100" customWidth="1"/>
    <col min="7689" max="7936" width="8.85546875" style="100"/>
    <col min="7937" max="7937" width="11.42578125" style="100" customWidth="1"/>
    <col min="7938" max="7938" width="16.7109375" style="100" customWidth="1"/>
    <col min="7939" max="7939" width="9.140625" style="100" customWidth="1"/>
    <col min="7940" max="7940" width="12.42578125" style="100" customWidth="1"/>
    <col min="7941" max="7941" width="14.42578125" style="100" customWidth="1"/>
    <col min="7942" max="7943" width="8.85546875" style="100"/>
    <col min="7944" max="7944" width="15.140625" style="100" customWidth="1"/>
    <col min="7945" max="8192" width="8.85546875" style="100"/>
    <col min="8193" max="8193" width="11.42578125" style="100" customWidth="1"/>
    <col min="8194" max="8194" width="16.7109375" style="100" customWidth="1"/>
    <col min="8195" max="8195" width="9.140625" style="100" customWidth="1"/>
    <col min="8196" max="8196" width="12.42578125" style="100" customWidth="1"/>
    <col min="8197" max="8197" width="14.42578125" style="100" customWidth="1"/>
    <col min="8198" max="8199" width="8.85546875" style="100"/>
    <col min="8200" max="8200" width="15.140625" style="100" customWidth="1"/>
    <col min="8201" max="8448" width="8.85546875" style="100"/>
    <col min="8449" max="8449" width="11.42578125" style="100" customWidth="1"/>
    <col min="8450" max="8450" width="16.7109375" style="100" customWidth="1"/>
    <col min="8451" max="8451" width="9.140625" style="100" customWidth="1"/>
    <col min="8452" max="8452" width="12.42578125" style="100" customWidth="1"/>
    <col min="8453" max="8453" width="14.42578125" style="100" customWidth="1"/>
    <col min="8454" max="8455" width="8.85546875" style="100"/>
    <col min="8456" max="8456" width="15.140625" style="100" customWidth="1"/>
    <col min="8457" max="8704" width="8.85546875" style="100"/>
    <col min="8705" max="8705" width="11.42578125" style="100" customWidth="1"/>
    <col min="8706" max="8706" width="16.7109375" style="100" customWidth="1"/>
    <col min="8707" max="8707" width="9.140625" style="100" customWidth="1"/>
    <col min="8708" max="8708" width="12.42578125" style="100" customWidth="1"/>
    <col min="8709" max="8709" width="14.42578125" style="100" customWidth="1"/>
    <col min="8710" max="8711" width="8.85546875" style="100"/>
    <col min="8712" max="8712" width="15.140625" style="100" customWidth="1"/>
    <col min="8713" max="8960" width="8.85546875" style="100"/>
    <col min="8961" max="8961" width="11.42578125" style="100" customWidth="1"/>
    <col min="8962" max="8962" width="16.7109375" style="100" customWidth="1"/>
    <col min="8963" max="8963" width="9.140625" style="100" customWidth="1"/>
    <col min="8964" max="8964" width="12.42578125" style="100" customWidth="1"/>
    <col min="8965" max="8965" width="14.42578125" style="100" customWidth="1"/>
    <col min="8966" max="8967" width="8.85546875" style="100"/>
    <col min="8968" max="8968" width="15.140625" style="100" customWidth="1"/>
    <col min="8969" max="9216" width="8.85546875" style="100"/>
    <col min="9217" max="9217" width="11.42578125" style="100" customWidth="1"/>
    <col min="9218" max="9218" width="16.7109375" style="100" customWidth="1"/>
    <col min="9219" max="9219" width="9.140625" style="100" customWidth="1"/>
    <col min="9220" max="9220" width="12.42578125" style="100" customWidth="1"/>
    <col min="9221" max="9221" width="14.42578125" style="100" customWidth="1"/>
    <col min="9222" max="9223" width="8.85546875" style="100"/>
    <col min="9224" max="9224" width="15.140625" style="100" customWidth="1"/>
    <col min="9225" max="9472" width="8.85546875" style="100"/>
    <col min="9473" max="9473" width="11.42578125" style="100" customWidth="1"/>
    <col min="9474" max="9474" width="16.7109375" style="100" customWidth="1"/>
    <col min="9475" max="9475" width="9.140625" style="100" customWidth="1"/>
    <col min="9476" max="9476" width="12.42578125" style="100" customWidth="1"/>
    <col min="9477" max="9477" width="14.42578125" style="100" customWidth="1"/>
    <col min="9478" max="9479" width="8.85546875" style="100"/>
    <col min="9480" max="9480" width="15.140625" style="100" customWidth="1"/>
    <col min="9481" max="9728" width="8.85546875" style="100"/>
    <col min="9729" max="9729" width="11.42578125" style="100" customWidth="1"/>
    <col min="9730" max="9730" width="16.7109375" style="100" customWidth="1"/>
    <col min="9731" max="9731" width="9.140625" style="100" customWidth="1"/>
    <col min="9732" max="9732" width="12.42578125" style="100" customWidth="1"/>
    <col min="9733" max="9733" width="14.42578125" style="100" customWidth="1"/>
    <col min="9734" max="9735" width="8.85546875" style="100"/>
    <col min="9736" max="9736" width="15.140625" style="100" customWidth="1"/>
    <col min="9737" max="9984" width="8.85546875" style="100"/>
    <col min="9985" max="9985" width="11.42578125" style="100" customWidth="1"/>
    <col min="9986" max="9986" width="16.7109375" style="100" customWidth="1"/>
    <col min="9987" max="9987" width="9.140625" style="100" customWidth="1"/>
    <col min="9988" max="9988" width="12.42578125" style="100" customWidth="1"/>
    <col min="9989" max="9989" width="14.42578125" style="100" customWidth="1"/>
    <col min="9990" max="9991" width="8.85546875" style="100"/>
    <col min="9992" max="9992" width="15.140625" style="100" customWidth="1"/>
    <col min="9993" max="10240" width="8.85546875" style="100"/>
    <col min="10241" max="10241" width="11.42578125" style="100" customWidth="1"/>
    <col min="10242" max="10242" width="16.7109375" style="100" customWidth="1"/>
    <col min="10243" max="10243" width="9.140625" style="100" customWidth="1"/>
    <col min="10244" max="10244" width="12.42578125" style="100" customWidth="1"/>
    <col min="10245" max="10245" width="14.42578125" style="100" customWidth="1"/>
    <col min="10246" max="10247" width="8.85546875" style="100"/>
    <col min="10248" max="10248" width="15.140625" style="100" customWidth="1"/>
    <col min="10249" max="10496" width="8.85546875" style="100"/>
    <col min="10497" max="10497" width="11.42578125" style="100" customWidth="1"/>
    <col min="10498" max="10498" width="16.7109375" style="100" customWidth="1"/>
    <col min="10499" max="10499" width="9.140625" style="100" customWidth="1"/>
    <col min="10500" max="10500" width="12.42578125" style="100" customWidth="1"/>
    <col min="10501" max="10501" width="14.42578125" style="100" customWidth="1"/>
    <col min="10502" max="10503" width="8.85546875" style="100"/>
    <col min="10504" max="10504" width="15.140625" style="100" customWidth="1"/>
    <col min="10505" max="10752" width="8.85546875" style="100"/>
    <col min="10753" max="10753" width="11.42578125" style="100" customWidth="1"/>
    <col min="10754" max="10754" width="16.7109375" style="100" customWidth="1"/>
    <col min="10755" max="10755" width="9.140625" style="100" customWidth="1"/>
    <col min="10756" max="10756" width="12.42578125" style="100" customWidth="1"/>
    <col min="10757" max="10757" width="14.42578125" style="100" customWidth="1"/>
    <col min="10758" max="10759" width="8.85546875" style="100"/>
    <col min="10760" max="10760" width="15.140625" style="100" customWidth="1"/>
    <col min="10761" max="11008" width="8.85546875" style="100"/>
    <col min="11009" max="11009" width="11.42578125" style="100" customWidth="1"/>
    <col min="11010" max="11010" width="16.7109375" style="100" customWidth="1"/>
    <col min="11011" max="11011" width="9.140625" style="100" customWidth="1"/>
    <col min="11012" max="11012" width="12.42578125" style="100" customWidth="1"/>
    <col min="11013" max="11013" width="14.42578125" style="100" customWidth="1"/>
    <col min="11014" max="11015" width="8.85546875" style="100"/>
    <col min="11016" max="11016" width="15.140625" style="100" customWidth="1"/>
    <col min="11017" max="11264" width="8.85546875" style="100"/>
    <col min="11265" max="11265" width="11.42578125" style="100" customWidth="1"/>
    <col min="11266" max="11266" width="16.7109375" style="100" customWidth="1"/>
    <col min="11267" max="11267" width="9.140625" style="100" customWidth="1"/>
    <col min="11268" max="11268" width="12.42578125" style="100" customWidth="1"/>
    <col min="11269" max="11269" width="14.42578125" style="100" customWidth="1"/>
    <col min="11270" max="11271" width="8.85546875" style="100"/>
    <col min="11272" max="11272" width="15.140625" style="100" customWidth="1"/>
    <col min="11273" max="11520" width="8.85546875" style="100"/>
    <col min="11521" max="11521" width="11.42578125" style="100" customWidth="1"/>
    <col min="11522" max="11522" width="16.7109375" style="100" customWidth="1"/>
    <col min="11523" max="11523" width="9.140625" style="100" customWidth="1"/>
    <col min="11524" max="11524" width="12.42578125" style="100" customWidth="1"/>
    <col min="11525" max="11525" width="14.42578125" style="100" customWidth="1"/>
    <col min="11526" max="11527" width="8.85546875" style="100"/>
    <col min="11528" max="11528" width="15.140625" style="100" customWidth="1"/>
    <col min="11529" max="11776" width="8.85546875" style="100"/>
    <col min="11777" max="11777" width="11.42578125" style="100" customWidth="1"/>
    <col min="11778" max="11778" width="16.7109375" style="100" customWidth="1"/>
    <col min="11779" max="11779" width="9.140625" style="100" customWidth="1"/>
    <col min="11780" max="11780" width="12.42578125" style="100" customWidth="1"/>
    <col min="11781" max="11781" width="14.42578125" style="100" customWidth="1"/>
    <col min="11782" max="11783" width="8.85546875" style="100"/>
    <col min="11784" max="11784" width="15.140625" style="100" customWidth="1"/>
    <col min="11785" max="12032" width="8.85546875" style="100"/>
    <col min="12033" max="12033" width="11.42578125" style="100" customWidth="1"/>
    <col min="12034" max="12034" width="16.7109375" style="100" customWidth="1"/>
    <col min="12035" max="12035" width="9.140625" style="100" customWidth="1"/>
    <col min="12036" max="12036" width="12.42578125" style="100" customWidth="1"/>
    <col min="12037" max="12037" width="14.42578125" style="100" customWidth="1"/>
    <col min="12038" max="12039" width="8.85546875" style="100"/>
    <col min="12040" max="12040" width="15.140625" style="100" customWidth="1"/>
    <col min="12041" max="12288" width="8.85546875" style="100"/>
    <col min="12289" max="12289" width="11.42578125" style="100" customWidth="1"/>
    <col min="12290" max="12290" width="16.7109375" style="100" customWidth="1"/>
    <col min="12291" max="12291" width="9.140625" style="100" customWidth="1"/>
    <col min="12292" max="12292" width="12.42578125" style="100" customWidth="1"/>
    <col min="12293" max="12293" width="14.42578125" style="100" customWidth="1"/>
    <col min="12294" max="12295" width="8.85546875" style="100"/>
    <col min="12296" max="12296" width="15.140625" style="100" customWidth="1"/>
    <col min="12297" max="12544" width="8.85546875" style="100"/>
    <col min="12545" max="12545" width="11.42578125" style="100" customWidth="1"/>
    <col min="12546" max="12546" width="16.7109375" style="100" customWidth="1"/>
    <col min="12547" max="12547" width="9.140625" style="100" customWidth="1"/>
    <col min="12548" max="12548" width="12.42578125" style="100" customWidth="1"/>
    <col min="12549" max="12549" width="14.42578125" style="100" customWidth="1"/>
    <col min="12550" max="12551" width="8.85546875" style="100"/>
    <col min="12552" max="12552" width="15.140625" style="100" customWidth="1"/>
    <col min="12553" max="12800" width="8.85546875" style="100"/>
    <col min="12801" max="12801" width="11.42578125" style="100" customWidth="1"/>
    <col min="12802" max="12802" width="16.7109375" style="100" customWidth="1"/>
    <col min="12803" max="12803" width="9.140625" style="100" customWidth="1"/>
    <col min="12804" max="12804" width="12.42578125" style="100" customWidth="1"/>
    <col min="12805" max="12805" width="14.42578125" style="100" customWidth="1"/>
    <col min="12806" max="12807" width="8.85546875" style="100"/>
    <col min="12808" max="12808" width="15.140625" style="100" customWidth="1"/>
    <col min="12809" max="13056" width="8.85546875" style="100"/>
    <col min="13057" max="13057" width="11.42578125" style="100" customWidth="1"/>
    <col min="13058" max="13058" width="16.7109375" style="100" customWidth="1"/>
    <col min="13059" max="13059" width="9.140625" style="100" customWidth="1"/>
    <col min="13060" max="13060" width="12.42578125" style="100" customWidth="1"/>
    <col min="13061" max="13061" width="14.42578125" style="100" customWidth="1"/>
    <col min="13062" max="13063" width="8.85546875" style="100"/>
    <col min="13064" max="13064" width="15.140625" style="100" customWidth="1"/>
    <col min="13065" max="13312" width="8.85546875" style="100"/>
    <col min="13313" max="13313" width="11.42578125" style="100" customWidth="1"/>
    <col min="13314" max="13314" width="16.7109375" style="100" customWidth="1"/>
    <col min="13315" max="13315" width="9.140625" style="100" customWidth="1"/>
    <col min="13316" max="13316" width="12.42578125" style="100" customWidth="1"/>
    <col min="13317" max="13317" width="14.42578125" style="100" customWidth="1"/>
    <col min="13318" max="13319" width="8.85546875" style="100"/>
    <col min="13320" max="13320" width="15.140625" style="100" customWidth="1"/>
    <col min="13321" max="13568" width="8.85546875" style="100"/>
    <col min="13569" max="13569" width="11.42578125" style="100" customWidth="1"/>
    <col min="13570" max="13570" width="16.7109375" style="100" customWidth="1"/>
    <col min="13571" max="13571" width="9.140625" style="100" customWidth="1"/>
    <col min="13572" max="13572" width="12.42578125" style="100" customWidth="1"/>
    <col min="13573" max="13573" width="14.42578125" style="100" customWidth="1"/>
    <col min="13574" max="13575" width="8.85546875" style="100"/>
    <col min="13576" max="13576" width="15.140625" style="100" customWidth="1"/>
    <col min="13577" max="13824" width="8.85546875" style="100"/>
    <col min="13825" max="13825" width="11.42578125" style="100" customWidth="1"/>
    <col min="13826" max="13826" width="16.7109375" style="100" customWidth="1"/>
    <col min="13827" max="13827" width="9.140625" style="100" customWidth="1"/>
    <col min="13828" max="13828" width="12.42578125" style="100" customWidth="1"/>
    <col min="13829" max="13829" width="14.42578125" style="100" customWidth="1"/>
    <col min="13830" max="13831" width="8.85546875" style="100"/>
    <col min="13832" max="13832" width="15.140625" style="100" customWidth="1"/>
    <col min="13833" max="14080" width="8.85546875" style="100"/>
    <col min="14081" max="14081" width="11.42578125" style="100" customWidth="1"/>
    <col min="14082" max="14082" width="16.7109375" style="100" customWidth="1"/>
    <col min="14083" max="14083" width="9.140625" style="100" customWidth="1"/>
    <col min="14084" max="14084" width="12.42578125" style="100" customWidth="1"/>
    <col min="14085" max="14085" width="14.42578125" style="100" customWidth="1"/>
    <col min="14086" max="14087" width="8.85546875" style="100"/>
    <col min="14088" max="14088" width="15.140625" style="100" customWidth="1"/>
    <col min="14089" max="14336" width="8.85546875" style="100"/>
    <col min="14337" max="14337" width="11.42578125" style="100" customWidth="1"/>
    <col min="14338" max="14338" width="16.7109375" style="100" customWidth="1"/>
    <col min="14339" max="14339" width="9.140625" style="100" customWidth="1"/>
    <col min="14340" max="14340" width="12.42578125" style="100" customWidth="1"/>
    <col min="14341" max="14341" width="14.42578125" style="100" customWidth="1"/>
    <col min="14342" max="14343" width="8.85546875" style="100"/>
    <col min="14344" max="14344" width="15.140625" style="100" customWidth="1"/>
    <col min="14345" max="14592" width="8.85546875" style="100"/>
    <col min="14593" max="14593" width="11.42578125" style="100" customWidth="1"/>
    <col min="14594" max="14594" width="16.7109375" style="100" customWidth="1"/>
    <col min="14595" max="14595" width="9.140625" style="100" customWidth="1"/>
    <col min="14596" max="14596" width="12.42578125" style="100" customWidth="1"/>
    <col min="14597" max="14597" width="14.42578125" style="100" customWidth="1"/>
    <col min="14598" max="14599" width="8.85546875" style="100"/>
    <col min="14600" max="14600" width="15.140625" style="100" customWidth="1"/>
    <col min="14601" max="14848" width="8.85546875" style="100"/>
    <col min="14849" max="14849" width="11.42578125" style="100" customWidth="1"/>
    <col min="14850" max="14850" width="16.7109375" style="100" customWidth="1"/>
    <col min="14851" max="14851" width="9.140625" style="100" customWidth="1"/>
    <col min="14852" max="14852" width="12.42578125" style="100" customWidth="1"/>
    <col min="14853" max="14853" width="14.42578125" style="100" customWidth="1"/>
    <col min="14854" max="14855" width="8.85546875" style="100"/>
    <col min="14856" max="14856" width="15.140625" style="100" customWidth="1"/>
    <col min="14857" max="15104" width="8.85546875" style="100"/>
    <col min="15105" max="15105" width="11.42578125" style="100" customWidth="1"/>
    <col min="15106" max="15106" width="16.7109375" style="100" customWidth="1"/>
    <col min="15107" max="15107" width="9.140625" style="100" customWidth="1"/>
    <col min="15108" max="15108" width="12.42578125" style="100" customWidth="1"/>
    <col min="15109" max="15109" width="14.42578125" style="100" customWidth="1"/>
    <col min="15110" max="15111" width="8.85546875" style="100"/>
    <col min="15112" max="15112" width="15.140625" style="100" customWidth="1"/>
    <col min="15113" max="15360" width="8.85546875" style="100"/>
    <col min="15361" max="15361" width="11.42578125" style="100" customWidth="1"/>
    <col min="15362" max="15362" width="16.7109375" style="100" customWidth="1"/>
    <col min="15363" max="15363" width="9.140625" style="100" customWidth="1"/>
    <col min="15364" max="15364" width="12.42578125" style="100" customWidth="1"/>
    <col min="15365" max="15365" width="14.42578125" style="100" customWidth="1"/>
    <col min="15366" max="15367" width="8.85546875" style="100"/>
    <col min="15368" max="15368" width="15.140625" style="100" customWidth="1"/>
    <col min="15369" max="15616" width="8.85546875" style="100"/>
    <col min="15617" max="15617" width="11.42578125" style="100" customWidth="1"/>
    <col min="15618" max="15618" width="16.7109375" style="100" customWidth="1"/>
    <col min="15619" max="15619" width="9.140625" style="100" customWidth="1"/>
    <col min="15620" max="15620" width="12.42578125" style="100" customWidth="1"/>
    <col min="15621" max="15621" width="14.42578125" style="100" customWidth="1"/>
    <col min="15622" max="15623" width="8.85546875" style="100"/>
    <col min="15624" max="15624" width="15.140625" style="100" customWidth="1"/>
    <col min="15625" max="15872" width="8.85546875" style="100"/>
    <col min="15873" max="15873" width="11.42578125" style="100" customWidth="1"/>
    <col min="15874" max="15874" width="16.7109375" style="100" customWidth="1"/>
    <col min="15875" max="15875" width="9.140625" style="100" customWidth="1"/>
    <col min="15876" max="15876" width="12.42578125" style="100" customWidth="1"/>
    <col min="15877" max="15877" width="14.42578125" style="100" customWidth="1"/>
    <col min="15878" max="15879" width="8.85546875" style="100"/>
    <col min="15880" max="15880" width="15.140625" style="100" customWidth="1"/>
    <col min="15881" max="16128" width="8.85546875" style="100"/>
    <col min="16129" max="16129" width="11.42578125" style="100" customWidth="1"/>
    <col min="16130" max="16130" width="16.7109375" style="100" customWidth="1"/>
    <col min="16131" max="16131" width="9.140625" style="100" customWidth="1"/>
    <col min="16132" max="16132" width="12.42578125" style="100" customWidth="1"/>
    <col min="16133" max="16133" width="14.42578125" style="100" customWidth="1"/>
    <col min="16134" max="16135" width="8.85546875" style="100"/>
    <col min="16136" max="16136" width="15.140625" style="100" customWidth="1"/>
    <col min="16137" max="16384" width="8.85546875" style="100"/>
  </cols>
  <sheetData>
    <row r="1" spans="1:5" ht="13.9" x14ac:dyDescent="0.25">
      <c r="A1" s="57" t="s">
        <v>662</v>
      </c>
      <c r="B1" s="150" t="s">
        <v>663</v>
      </c>
      <c r="D1" s="148"/>
      <c r="E1" s="148"/>
    </row>
    <row r="2" spans="1:5" ht="13.9" x14ac:dyDescent="0.25">
      <c r="B2" s="57"/>
      <c r="C2" s="150"/>
      <c r="D2" s="148"/>
      <c r="E2" s="148"/>
    </row>
    <row r="3" spans="1:5" ht="13.9" x14ac:dyDescent="0.25">
      <c r="B3" s="20" t="s">
        <v>504</v>
      </c>
      <c r="C3" s="151"/>
      <c r="D3" s="147" t="s">
        <v>664</v>
      </c>
      <c r="E3" s="147" t="s">
        <v>0</v>
      </c>
    </row>
    <row r="4" spans="1:5" ht="13.9" x14ac:dyDescent="0.25">
      <c r="A4" s="101" t="s">
        <v>627</v>
      </c>
      <c r="B4" s="20" t="s">
        <v>508</v>
      </c>
      <c r="C4" s="146" t="s">
        <v>633</v>
      </c>
      <c r="D4" s="147" t="s">
        <v>578</v>
      </c>
      <c r="E4" s="147" t="s">
        <v>578</v>
      </c>
    </row>
    <row r="5" spans="1:5" ht="13.9" x14ac:dyDescent="0.25">
      <c r="C5" s="146"/>
      <c r="D5" s="147"/>
      <c r="E5" s="147"/>
    </row>
    <row r="6" spans="1:5" ht="13.9" x14ac:dyDescent="0.25">
      <c r="B6" s="20" t="s">
        <v>628</v>
      </c>
      <c r="C6" s="145">
        <v>16.054378703508185</v>
      </c>
      <c r="D6" s="148">
        <v>3035088</v>
      </c>
      <c r="E6" s="50">
        <v>18905048</v>
      </c>
    </row>
    <row r="7" spans="1:5" ht="13.9" x14ac:dyDescent="0.25">
      <c r="D7" s="100"/>
      <c r="E7" s="100"/>
    </row>
    <row r="8" spans="1:5" ht="13.9" x14ac:dyDescent="0.25">
      <c r="A8" s="152">
        <v>1</v>
      </c>
      <c r="B8" s="20" t="s">
        <v>532</v>
      </c>
      <c r="C8" s="145">
        <v>55.74066390041493</v>
      </c>
      <c r="D8" s="148">
        <v>26867</v>
      </c>
      <c r="E8" s="50">
        <v>48200</v>
      </c>
    </row>
    <row r="9" spans="1:5" ht="13.9" x14ac:dyDescent="0.25">
      <c r="A9" s="152">
        <v>2</v>
      </c>
      <c r="B9" s="20" t="s">
        <v>183</v>
      </c>
      <c r="C9" s="145">
        <v>39.004041869623798</v>
      </c>
      <c r="D9" s="148">
        <v>7527</v>
      </c>
      <c r="E9" s="50">
        <v>19298</v>
      </c>
    </row>
    <row r="10" spans="1:5" ht="13.9" x14ac:dyDescent="0.25">
      <c r="A10" s="152">
        <v>3</v>
      </c>
      <c r="B10" s="20" t="s">
        <v>545</v>
      </c>
      <c r="C10" s="145">
        <v>36.015273421519161</v>
      </c>
      <c r="D10" s="148">
        <v>5282</v>
      </c>
      <c r="E10" s="50">
        <v>14666</v>
      </c>
    </row>
    <row r="11" spans="1:5" ht="13.9" x14ac:dyDescent="0.25">
      <c r="A11" s="152">
        <v>4</v>
      </c>
      <c r="B11" s="20" t="s">
        <v>536</v>
      </c>
      <c r="C11" s="145">
        <v>33.294899620184481</v>
      </c>
      <c r="D11" s="148">
        <v>4909</v>
      </c>
      <c r="E11" s="50">
        <v>14744</v>
      </c>
    </row>
    <row r="12" spans="1:5" ht="13.9" x14ac:dyDescent="0.25">
      <c r="A12" s="152">
        <v>5</v>
      </c>
      <c r="B12" s="20" t="s">
        <v>548</v>
      </c>
      <c r="C12" s="145">
        <v>30.367962704232692</v>
      </c>
      <c r="D12" s="148">
        <v>83900</v>
      </c>
      <c r="E12" s="50">
        <v>276278</v>
      </c>
    </row>
    <row r="13" spans="1:5" ht="13.9" x14ac:dyDescent="0.25">
      <c r="A13" s="152">
        <v>6</v>
      </c>
      <c r="B13" s="20" t="s">
        <v>528</v>
      </c>
      <c r="C13" s="145">
        <v>29.614122583712028</v>
      </c>
      <c r="D13" s="148">
        <v>256044</v>
      </c>
      <c r="E13" s="50">
        <v>864601</v>
      </c>
    </row>
    <row r="14" spans="1:5" ht="13.9" x14ac:dyDescent="0.25">
      <c r="A14" s="152">
        <v>7</v>
      </c>
      <c r="B14" s="20" t="s">
        <v>519</v>
      </c>
      <c r="C14" s="145">
        <v>27.240494603465056</v>
      </c>
      <c r="D14" s="148">
        <v>477570</v>
      </c>
      <c r="E14" s="50">
        <v>1753162</v>
      </c>
    </row>
    <row r="15" spans="1:5" ht="13.9" x14ac:dyDescent="0.25">
      <c r="A15" s="152">
        <v>8</v>
      </c>
      <c r="B15" s="20" t="s">
        <v>544</v>
      </c>
      <c r="C15" s="145">
        <v>26.619165799375548</v>
      </c>
      <c r="D15" s="148">
        <v>13300</v>
      </c>
      <c r="E15" s="50">
        <v>49964</v>
      </c>
    </row>
    <row r="16" spans="1:5" ht="13.9" x14ac:dyDescent="0.25">
      <c r="A16" s="152">
        <v>9</v>
      </c>
      <c r="B16" s="20" t="s">
        <v>529</v>
      </c>
      <c r="C16" s="145">
        <v>23.290706106041213</v>
      </c>
      <c r="D16" s="148">
        <v>69700</v>
      </c>
      <c r="E16" s="50">
        <v>299261</v>
      </c>
    </row>
    <row r="17" spans="1:5" ht="13.9" x14ac:dyDescent="0.25">
      <c r="A17" s="152">
        <v>10</v>
      </c>
      <c r="B17" s="20" t="s">
        <v>570</v>
      </c>
      <c r="C17" s="145">
        <v>22.174109739546306</v>
      </c>
      <c r="D17" s="148">
        <v>3431</v>
      </c>
      <c r="E17" s="50">
        <v>15473</v>
      </c>
    </row>
    <row r="18" spans="1:5" ht="13.9" x14ac:dyDescent="0.25">
      <c r="A18" s="152">
        <v>11</v>
      </c>
      <c r="B18" s="20" t="s">
        <v>558</v>
      </c>
      <c r="C18" s="145">
        <v>20.911018523478798</v>
      </c>
      <c r="D18" s="148">
        <v>242012</v>
      </c>
      <c r="E18" s="50">
        <v>1157342</v>
      </c>
    </row>
    <row r="19" spans="1:5" ht="13.9" x14ac:dyDescent="0.25">
      <c r="A19" s="152">
        <v>12</v>
      </c>
      <c r="B19" s="20" t="s">
        <v>569</v>
      </c>
      <c r="C19" s="145">
        <v>20.568888888888889</v>
      </c>
      <c r="D19" s="148">
        <v>4628</v>
      </c>
      <c r="E19" s="50">
        <v>22500</v>
      </c>
    </row>
    <row r="20" spans="1:5" ht="13.9" x14ac:dyDescent="0.25">
      <c r="A20" s="152">
        <v>13</v>
      </c>
      <c r="B20" s="20" t="s">
        <v>3</v>
      </c>
      <c r="C20" s="145">
        <v>20.523819727739887</v>
      </c>
      <c r="D20" s="148">
        <v>50763</v>
      </c>
      <c r="E20" s="50">
        <v>247337</v>
      </c>
    </row>
    <row r="21" spans="1:5" ht="13.9" x14ac:dyDescent="0.25">
      <c r="A21" s="152">
        <v>14</v>
      </c>
      <c r="B21" s="20" t="s">
        <v>517</v>
      </c>
      <c r="C21" s="145">
        <v>20.514967552857442</v>
      </c>
      <c r="D21" s="148">
        <v>5880</v>
      </c>
      <c r="E21" s="50">
        <v>28662</v>
      </c>
    </row>
    <row r="22" spans="1:5" ht="13.9" x14ac:dyDescent="0.25">
      <c r="A22" s="152">
        <v>15</v>
      </c>
      <c r="B22" s="20" t="s">
        <v>565</v>
      </c>
      <c r="C22" s="145">
        <v>19.205494536925805</v>
      </c>
      <c r="D22" s="148">
        <v>53717</v>
      </c>
      <c r="E22" s="50">
        <v>279696</v>
      </c>
    </row>
    <row r="23" spans="1:5" ht="13.9" x14ac:dyDescent="0.25">
      <c r="A23" s="152">
        <v>16</v>
      </c>
      <c r="B23" s="20" t="s">
        <v>629</v>
      </c>
      <c r="C23" s="145">
        <v>18.834459560145678</v>
      </c>
      <c r="D23" s="148">
        <v>473972</v>
      </c>
      <c r="E23" s="50">
        <v>2516515</v>
      </c>
    </row>
    <row r="24" spans="1:5" ht="13.9" x14ac:dyDescent="0.25">
      <c r="A24" s="152">
        <v>17</v>
      </c>
      <c r="B24" s="20" t="s">
        <v>535</v>
      </c>
      <c r="C24" s="145">
        <v>18.354550636519097</v>
      </c>
      <c r="D24" s="148">
        <v>2898</v>
      </c>
      <c r="E24" s="50">
        <v>15789</v>
      </c>
    </row>
    <row r="25" spans="1:5" ht="13.9" x14ac:dyDescent="0.25">
      <c r="A25" s="152">
        <v>18</v>
      </c>
      <c r="B25" s="20" t="s">
        <v>285</v>
      </c>
      <c r="C25" s="145">
        <v>17.436138420435707</v>
      </c>
      <c r="D25" s="148">
        <v>231161</v>
      </c>
      <c r="E25" s="50">
        <v>1325758</v>
      </c>
    </row>
    <row r="26" spans="1:5" ht="13.9" x14ac:dyDescent="0.25">
      <c r="A26" s="152">
        <v>19</v>
      </c>
      <c r="B26" s="20" t="s">
        <v>525</v>
      </c>
      <c r="C26" s="145">
        <v>17.302452316076295</v>
      </c>
      <c r="D26" s="148">
        <v>11684</v>
      </c>
      <c r="E26" s="50">
        <v>67528</v>
      </c>
    </row>
    <row r="27" spans="1:5" ht="13.9" x14ac:dyDescent="0.25">
      <c r="A27" s="152">
        <v>20</v>
      </c>
      <c r="B27" s="20" t="s">
        <v>550</v>
      </c>
      <c r="C27" s="145">
        <v>16.845878136200717</v>
      </c>
      <c r="D27" s="148">
        <v>1410</v>
      </c>
      <c r="E27" s="50">
        <v>8370</v>
      </c>
    </row>
    <row r="28" spans="1:5" ht="13.9" x14ac:dyDescent="0.25">
      <c r="A28" s="152">
        <v>21</v>
      </c>
      <c r="B28" s="20" t="s">
        <v>541</v>
      </c>
      <c r="C28" s="145">
        <v>16.659254482219232</v>
      </c>
      <c r="D28" s="148">
        <v>206400</v>
      </c>
      <c r="E28" s="50">
        <v>1238951</v>
      </c>
    </row>
    <row r="29" spans="1:5" ht="13.9" x14ac:dyDescent="0.25">
      <c r="A29" s="152">
        <v>22</v>
      </c>
      <c r="B29" s="20" t="s">
        <v>563</v>
      </c>
      <c r="C29" s="145">
        <v>16.22913628261222</v>
      </c>
      <c r="D29" s="148">
        <v>12018</v>
      </c>
      <c r="E29" s="50">
        <v>74052</v>
      </c>
    </row>
    <row r="30" spans="1:5" ht="13.9" x14ac:dyDescent="0.25">
      <c r="A30" s="152">
        <v>23</v>
      </c>
      <c r="B30" s="20" t="s">
        <v>546</v>
      </c>
      <c r="C30" s="145">
        <v>15.059414990859231</v>
      </c>
      <c r="D30" s="148">
        <v>1318</v>
      </c>
      <c r="E30" s="50">
        <v>8752</v>
      </c>
    </row>
    <row r="31" spans="1:5" ht="13.9" x14ac:dyDescent="0.25">
      <c r="A31" s="152">
        <v>24</v>
      </c>
      <c r="B31" s="20" t="s">
        <v>562</v>
      </c>
      <c r="C31" s="145">
        <v>14.885613566317016</v>
      </c>
      <c r="D31" s="148">
        <v>90027</v>
      </c>
      <c r="E31" s="50">
        <v>604792</v>
      </c>
    </row>
    <row r="32" spans="1:5" ht="13.9" x14ac:dyDescent="0.25">
      <c r="A32" s="152">
        <v>25</v>
      </c>
      <c r="B32" s="20" t="s">
        <v>572</v>
      </c>
      <c r="C32" s="145">
        <v>14.447647115976292</v>
      </c>
      <c r="D32" s="148">
        <v>4461</v>
      </c>
      <c r="E32" s="50">
        <v>30877</v>
      </c>
    </row>
    <row r="33" spans="1:5" ht="13.9" x14ac:dyDescent="0.25">
      <c r="A33" s="152">
        <v>26</v>
      </c>
      <c r="B33" s="20" t="s">
        <v>574</v>
      </c>
      <c r="C33" s="145">
        <v>14.437048461725791</v>
      </c>
      <c r="D33" s="148">
        <v>3557</v>
      </c>
      <c r="E33" s="50">
        <v>24638</v>
      </c>
    </row>
    <row r="34" spans="1:5" ht="13.9" x14ac:dyDescent="0.25">
      <c r="A34" s="152">
        <v>27</v>
      </c>
      <c r="B34" s="20" t="s">
        <v>515</v>
      </c>
      <c r="C34" s="145">
        <v>13.989675790099158</v>
      </c>
      <c r="D34" s="148">
        <v>3767</v>
      </c>
      <c r="E34" s="50">
        <v>26927</v>
      </c>
    </row>
    <row r="35" spans="1:5" ht="13.9" x14ac:dyDescent="0.25">
      <c r="A35" s="152">
        <v>28</v>
      </c>
      <c r="B35" s="20" t="s">
        <v>520</v>
      </c>
      <c r="C35" s="145">
        <v>13.980251957780048</v>
      </c>
      <c r="D35" s="148">
        <v>2053</v>
      </c>
      <c r="E35" s="50">
        <v>14685</v>
      </c>
    </row>
    <row r="36" spans="1:5" ht="13.9" x14ac:dyDescent="0.25">
      <c r="A36" s="152">
        <v>29</v>
      </c>
      <c r="B36" s="20" t="s">
        <v>531</v>
      </c>
      <c r="C36" s="145">
        <v>13.524767936149908</v>
      </c>
      <c r="D36" s="148">
        <v>1559</v>
      </c>
      <c r="E36" s="50">
        <v>11527</v>
      </c>
    </row>
    <row r="37" spans="1:5" ht="13.9" x14ac:dyDescent="0.25">
      <c r="A37" s="152">
        <v>30</v>
      </c>
      <c r="B37" s="20" t="s">
        <v>538</v>
      </c>
      <c r="C37" s="145">
        <v>13.174668448648093</v>
      </c>
      <c r="D37" s="148">
        <v>5126</v>
      </c>
      <c r="E37" s="50">
        <v>38908</v>
      </c>
    </row>
    <row r="38" spans="1:5" ht="13.9" x14ac:dyDescent="0.25">
      <c r="A38" s="152">
        <v>31</v>
      </c>
      <c r="B38" s="20" t="s">
        <v>552</v>
      </c>
      <c r="C38" s="145">
        <v>12.464392831843735</v>
      </c>
      <c r="D38" s="148">
        <v>41350</v>
      </c>
      <c r="E38" s="50">
        <v>331745</v>
      </c>
    </row>
    <row r="39" spans="1:5" ht="13.9" x14ac:dyDescent="0.25">
      <c r="A39" s="152">
        <v>32</v>
      </c>
      <c r="B39" s="20" t="s">
        <v>526</v>
      </c>
      <c r="C39" s="145">
        <v>12.227728477584417</v>
      </c>
      <c r="D39" s="148">
        <v>4244</v>
      </c>
      <c r="E39" s="50">
        <v>34708</v>
      </c>
    </row>
    <row r="40" spans="1:5" ht="13.9" x14ac:dyDescent="0.25">
      <c r="A40" s="152">
        <v>33</v>
      </c>
      <c r="B40" s="20" t="s">
        <v>568</v>
      </c>
      <c r="C40" s="145">
        <v>12.183269698021521</v>
      </c>
      <c r="D40" s="148">
        <v>5265</v>
      </c>
      <c r="E40" s="50">
        <v>43215</v>
      </c>
    </row>
    <row r="41" spans="1:5" ht="13.9" x14ac:dyDescent="0.25">
      <c r="A41" s="152">
        <v>34</v>
      </c>
      <c r="B41" s="20" t="s">
        <v>530</v>
      </c>
      <c r="C41" s="145">
        <v>11.722654585883355</v>
      </c>
      <c r="D41" s="148">
        <v>11282</v>
      </c>
      <c r="E41" s="50">
        <v>96241</v>
      </c>
    </row>
    <row r="42" spans="1:5" ht="13.9" x14ac:dyDescent="0.25">
      <c r="A42" s="152">
        <v>35</v>
      </c>
      <c r="B42" s="20" t="s">
        <v>321</v>
      </c>
      <c r="C42" s="145">
        <v>11.361864588411798</v>
      </c>
      <c r="D42" s="148">
        <v>48241</v>
      </c>
      <c r="E42" s="50">
        <v>424587</v>
      </c>
    </row>
    <row r="43" spans="1:5" ht="13.9" x14ac:dyDescent="0.25">
      <c r="A43" s="152">
        <v>36</v>
      </c>
      <c r="B43" s="20" t="s">
        <v>559</v>
      </c>
      <c r="C43" s="145">
        <v>11.315711641052044</v>
      </c>
      <c r="D43" s="148">
        <v>30990</v>
      </c>
      <c r="E43" s="50">
        <v>273867</v>
      </c>
    </row>
    <row r="44" spans="1:5" x14ac:dyDescent="0.2">
      <c r="A44" s="152">
        <v>37</v>
      </c>
      <c r="B44" s="20" t="s">
        <v>534</v>
      </c>
      <c r="C44" s="145">
        <v>11.020917889478614</v>
      </c>
      <c r="D44" s="148">
        <v>1412</v>
      </c>
      <c r="E44" s="50">
        <v>12812</v>
      </c>
    </row>
    <row r="45" spans="1:5" x14ac:dyDescent="0.2">
      <c r="A45" s="152">
        <v>38</v>
      </c>
      <c r="B45" s="20" t="s">
        <v>516</v>
      </c>
      <c r="C45" s="145">
        <v>10.871465872706436</v>
      </c>
      <c r="D45" s="148">
        <v>18403</v>
      </c>
      <c r="E45" s="50">
        <v>169278</v>
      </c>
    </row>
    <row r="46" spans="1:5" x14ac:dyDescent="0.2">
      <c r="A46" s="152">
        <v>39</v>
      </c>
      <c r="B46" s="20" t="s">
        <v>571</v>
      </c>
      <c r="C46" s="145">
        <v>10.509689140088817</v>
      </c>
      <c r="D46" s="148">
        <v>52065</v>
      </c>
      <c r="E46" s="50">
        <v>495400</v>
      </c>
    </row>
    <row r="47" spans="1:5" x14ac:dyDescent="0.2">
      <c r="A47" s="152">
        <v>40</v>
      </c>
      <c r="B47" s="20" t="s">
        <v>561</v>
      </c>
      <c r="C47" s="145">
        <v>10.377508448594224</v>
      </c>
      <c r="D47" s="148">
        <v>95317</v>
      </c>
      <c r="E47" s="50">
        <v>918496</v>
      </c>
    </row>
    <row r="48" spans="1:5" x14ac:dyDescent="0.2">
      <c r="A48" s="152">
        <v>41</v>
      </c>
      <c r="B48" s="20" t="s">
        <v>518</v>
      </c>
      <c r="C48" s="145">
        <v>10.257270939719435</v>
      </c>
      <c r="D48" s="148">
        <v>55921</v>
      </c>
      <c r="E48" s="50">
        <v>545184</v>
      </c>
    </row>
    <row r="49" spans="1:5" x14ac:dyDescent="0.2">
      <c r="A49" s="152">
        <v>42</v>
      </c>
      <c r="B49" s="20" t="s">
        <v>547</v>
      </c>
      <c r="C49" s="145">
        <v>10.042411949105661</v>
      </c>
      <c r="D49" s="148">
        <v>29953</v>
      </c>
      <c r="E49" s="50">
        <v>298265</v>
      </c>
    </row>
    <row r="50" spans="1:5" x14ac:dyDescent="0.2">
      <c r="A50" s="152">
        <v>43</v>
      </c>
      <c r="B50" s="20" t="s">
        <v>523</v>
      </c>
      <c r="C50" s="145">
        <v>9.8988715255070812</v>
      </c>
      <c r="D50" s="148">
        <v>18921</v>
      </c>
      <c r="E50" s="50">
        <v>191143</v>
      </c>
    </row>
    <row r="51" spans="1:5" x14ac:dyDescent="0.2">
      <c r="A51" s="152">
        <v>44</v>
      </c>
      <c r="B51" s="20" t="s">
        <v>567</v>
      </c>
      <c r="C51" s="145">
        <v>9.7055322672462871</v>
      </c>
      <c r="D51" s="148">
        <v>9377</v>
      </c>
      <c r="E51" s="50">
        <v>96615</v>
      </c>
    </row>
    <row r="52" spans="1:5" x14ac:dyDescent="0.2">
      <c r="A52" s="152">
        <v>45</v>
      </c>
      <c r="B52" s="20" t="s">
        <v>540</v>
      </c>
      <c r="C52" s="145">
        <v>9.4345165734662455</v>
      </c>
      <c r="D52" s="148">
        <v>9313</v>
      </c>
      <c r="E52" s="50">
        <v>98712</v>
      </c>
    </row>
    <row r="53" spans="1:5" x14ac:dyDescent="0.2">
      <c r="A53" s="152">
        <v>46</v>
      </c>
      <c r="B53" s="20" t="s">
        <v>557</v>
      </c>
      <c r="C53" s="145">
        <v>9.4067008294849703</v>
      </c>
      <c r="D53" s="148">
        <v>17090</v>
      </c>
      <c r="E53" s="50">
        <v>181679</v>
      </c>
    </row>
    <row r="54" spans="1:5" x14ac:dyDescent="0.2">
      <c r="A54" s="152">
        <v>47</v>
      </c>
      <c r="B54" s="20" t="s">
        <v>549</v>
      </c>
      <c r="C54" s="145">
        <v>9.3286236416709585</v>
      </c>
      <c r="D54" s="148">
        <v>3803</v>
      </c>
      <c r="E54" s="50">
        <v>40767</v>
      </c>
    </row>
    <row r="55" spans="1:5" x14ac:dyDescent="0.2">
      <c r="A55" s="152">
        <v>48</v>
      </c>
      <c r="B55" s="20" t="s">
        <v>543</v>
      </c>
      <c r="C55" s="145">
        <v>9.2383232151354786</v>
      </c>
      <c r="D55" s="148">
        <v>12813</v>
      </c>
      <c r="E55" s="50">
        <v>138694</v>
      </c>
    </row>
    <row r="56" spans="1:5" x14ac:dyDescent="0.2">
      <c r="A56" s="152">
        <v>49</v>
      </c>
      <c r="B56" s="20" t="s">
        <v>551</v>
      </c>
      <c r="C56" s="145">
        <v>8.7866095948205771</v>
      </c>
      <c r="D56" s="148">
        <v>28636</v>
      </c>
      <c r="E56" s="50">
        <v>325905</v>
      </c>
    </row>
    <row r="57" spans="1:5" x14ac:dyDescent="0.2">
      <c r="A57" s="152">
        <v>50</v>
      </c>
      <c r="B57" s="20" t="s">
        <v>182</v>
      </c>
      <c r="C57" s="145">
        <v>8.3918376485263302</v>
      </c>
      <c r="D57" s="148">
        <v>52475</v>
      </c>
      <c r="E57" s="50">
        <v>625310</v>
      </c>
    </row>
    <row r="58" spans="1:5" x14ac:dyDescent="0.2">
      <c r="A58" s="152">
        <v>51</v>
      </c>
      <c r="B58" s="20" t="s">
        <v>527</v>
      </c>
      <c r="C58" s="145">
        <v>8.0256332010985663</v>
      </c>
      <c r="D58" s="148">
        <v>1315</v>
      </c>
      <c r="E58" s="50">
        <v>16385</v>
      </c>
    </row>
    <row r="59" spans="1:5" x14ac:dyDescent="0.2">
      <c r="A59" s="152">
        <v>52</v>
      </c>
      <c r="B59" s="20" t="s">
        <v>242</v>
      </c>
      <c r="C59" s="145">
        <v>7.8856282919488336</v>
      </c>
      <c r="D59" s="148">
        <v>3144</v>
      </c>
      <c r="E59" s="50">
        <v>39870</v>
      </c>
    </row>
    <row r="60" spans="1:5" x14ac:dyDescent="0.2">
      <c r="A60" s="152">
        <v>53</v>
      </c>
      <c r="B60" s="20" t="s">
        <v>537</v>
      </c>
      <c r="C60" s="145">
        <v>6.8853288974071534</v>
      </c>
      <c r="D60" s="148">
        <v>1904</v>
      </c>
      <c r="E60" s="50">
        <v>27653</v>
      </c>
    </row>
    <row r="61" spans="1:5" x14ac:dyDescent="0.2">
      <c r="A61" s="152">
        <v>54</v>
      </c>
      <c r="B61" s="20" t="s">
        <v>524</v>
      </c>
      <c r="C61" s="145">
        <v>6.5861605695137202</v>
      </c>
      <c r="D61" s="148">
        <v>21325</v>
      </c>
      <c r="E61" s="50">
        <v>323785</v>
      </c>
    </row>
    <row r="62" spans="1:5" x14ac:dyDescent="0.2">
      <c r="A62" s="152">
        <v>55</v>
      </c>
      <c r="B62" s="20" t="s">
        <v>556</v>
      </c>
      <c r="C62" s="145">
        <v>6.3528038651539003</v>
      </c>
      <c r="D62" s="148">
        <v>4681</v>
      </c>
      <c r="E62" s="50">
        <v>73684</v>
      </c>
    </row>
    <row r="63" spans="1:5" x14ac:dyDescent="0.2">
      <c r="A63" s="152">
        <v>56</v>
      </c>
      <c r="B63" s="20" t="s">
        <v>573</v>
      </c>
      <c r="C63" s="145">
        <v>5.8845807033363391</v>
      </c>
      <c r="D63" s="148">
        <v>3263</v>
      </c>
      <c r="E63" s="50">
        <v>55450</v>
      </c>
    </row>
    <row r="64" spans="1:5" x14ac:dyDescent="0.2">
      <c r="A64" s="152">
        <v>57</v>
      </c>
      <c r="B64" s="20" t="s">
        <v>521</v>
      </c>
      <c r="C64" s="145">
        <v>5.852439503187651</v>
      </c>
      <c r="D64" s="148">
        <v>9391</v>
      </c>
      <c r="E64" s="50">
        <v>160463</v>
      </c>
    </row>
    <row r="65" spans="1:5" x14ac:dyDescent="0.2">
      <c r="A65" s="152">
        <v>58</v>
      </c>
      <c r="B65" s="20" t="s">
        <v>566</v>
      </c>
      <c r="C65" s="145">
        <v>5.8443780220915293</v>
      </c>
      <c r="D65" s="148">
        <v>9053</v>
      </c>
      <c r="E65" s="50">
        <v>154901</v>
      </c>
    </row>
    <row r="66" spans="1:5" x14ac:dyDescent="0.2">
      <c r="A66" s="152">
        <v>59</v>
      </c>
      <c r="B66" s="20" t="s">
        <v>555</v>
      </c>
      <c r="C66" s="145">
        <v>5.8373469106921698</v>
      </c>
      <c r="D66" s="148">
        <v>4242</v>
      </c>
      <c r="E66" s="50">
        <v>72670</v>
      </c>
    </row>
    <row r="67" spans="1:5" x14ac:dyDescent="0.2">
      <c r="A67" s="152">
        <v>60</v>
      </c>
      <c r="B67" s="20" t="s">
        <v>542</v>
      </c>
      <c r="C67" s="145">
        <v>5.8087533289784439</v>
      </c>
      <c r="D67" s="148">
        <v>1156</v>
      </c>
      <c r="E67" s="50">
        <v>19901</v>
      </c>
    </row>
    <row r="68" spans="1:5" x14ac:dyDescent="0.2">
      <c r="A68" s="152">
        <v>61</v>
      </c>
      <c r="B68" s="20" t="s">
        <v>564</v>
      </c>
      <c r="C68" s="145">
        <v>5.6286686163482873</v>
      </c>
      <c r="D68" s="148">
        <v>10855</v>
      </c>
      <c r="E68" s="50">
        <v>192852</v>
      </c>
    </row>
    <row r="69" spans="1:5" x14ac:dyDescent="0.2">
      <c r="A69" s="152">
        <v>62</v>
      </c>
      <c r="B69" s="20" t="s">
        <v>553</v>
      </c>
      <c r="C69" s="145">
        <v>5.3419138449372481</v>
      </c>
      <c r="D69" s="148">
        <v>7836</v>
      </c>
      <c r="E69" s="50">
        <v>146689</v>
      </c>
    </row>
    <row r="70" spans="1:5" x14ac:dyDescent="0.2">
      <c r="A70" s="152">
        <v>63</v>
      </c>
      <c r="B70" s="20" t="s">
        <v>539</v>
      </c>
      <c r="C70" s="145">
        <v>5.1947676770011206</v>
      </c>
      <c r="D70" s="148">
        <v>8991</v>
      </c>
      <c r="E70" s="50">
        <v>173078</v>
      </c>
    </row>
    <row r="71" spans="1:5" x14ac:dyDescent="0.2">
      <c r="A71" s="152">
        <v>64</v>
      </c>
      <c r="B71" s="20" t="s">
        <v>533</v>
      </c>
      <c r="C71" s="145">
        <v>5.0638874168285932</v>
      </c>
      <c r="D71" s="148">
        <v>860</v>
      </c>
      <c r="E71" s="50">
        <v>16983</v>
      </c>
    </row>
    <row r="72" spans="1:5" x14ac:dyDescent="0.2">
      <c r="A72" s="152">
        <v>65</v>
      </c>
      <c r="B72" s="20" t="s">
        <v>356</v>
      </c>
      <c r="C72" s="145">
        <v>4.6863649595220798</v>
      </c>
      <c r="D72" s="148">
        <v>17870</v>
      </c>
      <c r="E72" s="50">
        <v>381319</v>
      </c>
    </row>
    <row r="73" spans="1:5" x14ac:dyDescent="0.2">
      <c r="A73" s="152">
        <v>66</v>
      </c>
      <c r="B73" s="20" t="s">
        <v>560</v>
      </c>
      <c r="C73" s="145">
        <v>4.576525133270315</v>
      </c>
      <c r="D73" s="148">
        <v>21351</v>
      </c>
      <c r="E73" s="50">
        <v>466533</v>
      </c>
    </row>
    <row r="74" spans="1:5" x14ac:dyDescent="0.2">
      <c r="A74" s="152">
        <v>67</v>
      </c>
      <c r="B74" s="20" t="s">
        <v>522</v>
      </c>
      <c r="C74" s="145">
        <v>2.8654331848236332</v>
      </c>
      <c r="D74" s="148">
        <v>4039</v>
      </c>
      <c r="E74" s="50">
        <v>140956</v>
      </c>
    </row>
    <row r="76" spans="1:5" x14ac:dyDescent="0.2">
      <c r="A76" s="50" t="s">
        <v>654</v>
      </c>
    </row>
  </sheetData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workbookViewId="0"/>
  </sheetViews>
  <sheetFormatPr defaultRowHeight="14.25" x14ac:dyDescent="0.2"/>
  <cols>
    <col min="1" max="1" width="11.5703125" style="20" customWidth="1"/>
    <col min="2" max="2" width="17.28515625" style="20" customWidth="1"/>
    <col min="3" max="3" width="9.140625" style="145" customWidth="1"/>
    <col min="4" max="4" width="13.140625" style="50" customWidth="1"/>
    <col min="5" max="5" width="13.42578125" style="50" customWidth="1"/>
    <col min="6" max="7" width="8.85546875" style="100"/>
    <col min="8" max="8" width="16.5703125" style="100" customWidth="1"/>
    <col min="9" max="256" width="8.85546875" style="100"/>
    <col min="257" max="257" width="11.5703125" style="100" customWidth="1"/>
    <col min="258" max="258" width="17.28515625" style="100" customWidth="1"/>
    <col min="259" max="259" width="9.140625" style="100" customWidth="1"/>
    <col min="260" max="260" width="13.140625" style="100" customWidth="1"/>
    <col min="261" max="261" width="13.42578125" style="100" customWidth="1"/>
    <col min="262" max="263" width="8.85546875" style="100"/>
    <col min="264" max="264" width="16.5703125" style="100" customWidth="1"/>
    <col min="265" max="512" width="8.85546875" style="100"/>
    <col min="513" max="513" width="11.5703125" style="100" customWidth="1"/>
    <col min="514" max="514" width="17.28515625" style="100" customWidth="1"/>
    <col min="515" max="515" width="9.140625" style="100" customWidth="1"/>
    <col min="516" max="516" width="13.140625" style="100" customWidth="1"/>
    <col min="517" max="517" width="13.42578125" style="100" customWidth="1"/>
    <col min="518" max="519" width="8.85546875" style="100"/>
    <col min="520" max="520" width="16.5703125" style="100" customWidth="1"/>
    <col min="521" max="768" width="8.85546875" style="100"/>
    <col min="769" max="769" width="11.5703125" style="100" customWidth="1"/>
    <col min="770" max="770" width="17.28515625" style="100" customWidth="1"/>
    <col min="771" max="771" width="9.140625" style="100" customWidth="1"/>
    <col min="772" max="772" width="13.140625" style="100" customWidth="1"/>
    <col min="773" max="773" width="13.42578125" style="100" customWidth="1"/>
    <col min="774" max="775" width="8.85546875" style="100"/>
    <col min="776" max="776" width="16.5703125" style="100" customWidth="1"/>
    <col min="777" max="1024" width="8.85546875" style="100"/>
    <col min="1025" max="1025" width="11.5703125" style="100" customWidth="1"/>
    <col min="1026" max="1026" width="17.28515625" style="100" customWidth="1"/>
    <col min="1027" max="1027" width="9.140625" style="100" customWidth="1"/>
    <col min="1028" max="1028" width="13.140625" style="100" customWidth="1"/>
    <col min="1029" max="1029" width="13.42578125" style="100" customWidth="1"/>
    <col min="1030" max="1031" width="8.85546875" style="100"/>
    <col min="1032" max="1032" width="16.5703125" style="100" customWidth="1"/>
    <col min="1033" max="1280" width="8.85546875" style="100"/>
    <col min="1281" max="1281" width="11.5703125" style="100" customWidth="1"/>
    <col min="1282" max="1282" width="17.28515625" style="100" customWidth="1"/>
    <col min="1283" max="1283" width="9.140625" style="100" customWidth="1"/>
    <col min="1284" max="1284" width="13.140625" style="100" customWidth="1"/>
    <col min="1285" max="1285" width="13.42578125" style="100" customWidth="1"/>
    <col min="1286" max="1287" width="8.85546875" style="100"/>
    <col min="1288" max="1288" width="16.5703125" style="100" customWidth="1"/>
    <col min="1289" max="1536" width="8.85546875" style="100"/>
    <col min="1537" max="1537" width="11.5703125" style="100" customWidth="1"/>
    <col min="1538" max="1538" width="17.28515625" style="100" customWidth="1"/>
    <col min="1539" max="1539" width="9.140625" style="100" customWidth="1"/>
    <col min="1540" max="1540" width="13.140625" style="100" customWidth="1"/>
    <col min="1541" max="1541" width="13.42578125" style="100" customWidth="1"/>
    <col min="1542" max="1543" width="8.85546875" style="100"/>
    <col min="1544" max="1544" width="16.5703125" style="100" customWidth="1"/>
    <col min="1545" max="1792" width="8.85546875" style="100"/>
    <col min="1793" max="1793" width="11.5703125" style="100" customWidth="1"/>
    <col min="1794" max="1794" width="17.28515625" style="100" customWidth="1"/>
    <col min="1795" max="1795" width="9.140625" style="100" customWidth="1"/>
    <col min="1796" max="1796" width="13.140625" style="100" customWidth="1"/>
    <col min="1797" max="1797" width="13.42578125" style="100" customWidth="1"/>
    <col min="1798" max="1799" width="8.85546875" style="100"/>
    <col min="1800" max="1800" width="16.5703125" style="100" customWidth="1"/>
    <col min="1801" max="2048" width="8.85546875" style="100"/>
    <col min="2049" max="2049" width="11.5703125" style="100" customWidth="1"/>
    <col min="2050" max="2050" width="17.28515625" style="100" customWidth="1"/>
    <col min="2051" max="2051" width="9.140625" style="100" customWidth="1"/>
    <col min="2052" max="2052" width="13.140625" style="100" customWidth="1"/>
    <col min="2053" max="2053" width="13.42578125" style="100" customWidth="1"/>
    <col min="2054" max="2055" width="8.85546875" style="100"/>
    <col min="2056" max="2056" width="16.5703125" style="100" customWidth="1"/>
    <col min="2057" max="2304" width="8.85546875" style="100"/>
    <col min="2305" max="2305" width="11.5703125" style="100" customWidth="1"/>
    <col min="2306" max="2306" width="17.28515625" style="100" customWidth="1"/>
    <col min="2307" max="2307" width="9.140625" style="100" customWidth="1"/>
    <col min="2308" max="2308" width="13.140625" style="100" customWidth="1"/>
    <col min="2309" max="2309" width="13.42578125" style="100" customWidth="1"/>
    <col min="2310" max="2311" width="8.85546875" style="100"/>
    <col min="2312" max="2312" width="16.5703125" style="100" customWidth="1"/>
    <col min="2313" max="2560" width="8.85546875" style="100"/>
    <col min="2561" max="2561" width="11.5703125" style="100" customWidth="1"/>
    <col min="2562" max="2562" width="17.28515625" style="100" customWidth="1"/>
    <col min="2563" max="2563" width="9.140625" style="100" customWidth="1"/>
    <col min="2564" max="2564" width="13.140625" style="100" customWidth="1"/>
    <col min="2565" max="2565" width="13.42578125" style="100" customWidth="1"/>
    <col min="2566" max="2567" width="8.85546875" style="100"/>
    <col min="2568" max="2568" width="16.5703125" style="100" customWidth="1"/>
    <col min="2569" max="2816" width="8.85546875" style="100"/>
    <col min="2817" max="2817" width="11.5703125" style="100" customWidth="1"/>
    <col min="2818" max="2818" width="17.28515625" style="100" customWidth="1"/>
    <col min="2819" max="2819" width="9.140625" style="100" customWidth="1"/>
    <col min="2820" max="2820" width="13.140625" style="100" customWidth="1"/>
    <col min="2821" max="2821" width="13.42578125" style="100" customWidth="1"/>
    <col min="2822" max="2823" width="8.85546875" style="100"/>
    <col min="2824" max="2824" width="16.5703125" style="100" customWidth="1"/>
    <col min="2825" max="3072" width="8.85546875" style="100"/>
    <col min="3073" max="3073" width="11.5703125" style="100" customWidth="1"/>
    <col min="3074" max="3074" width="17.28515625" style="100" customWidth="1"/>
    <col min="3075" max="3075" width="9.140625" style="100" customWidth="1"/>
    <col min="3076" max="3076" width="13.140625" style="100" customWidth="1"/>
    <col min="3077" max="3077" width="13.42578125" style="100" customWidth="1"/>
    <col min="3078" max="3079" width="8.85546875" style="100"/>
    <col min="3080" max="3080" width="16.5703125" style="100" customWidth="1"/>
    <col min="3081" max="3328" width="8.85546875" style="100"/>
    <col min="3329" max="3329" width="11.5703125" style="100" customWidth="1"/>
    <col min="3330" max="3330" width="17.28515625" style="100" customWidth="1"/>
    <col min="3331" max="3331" width="9.140625" style="100" customWidth="1"/>
    <col min="3332" max="3332" width="13.140625" style="100" customWidth="1"/>
    <col min="3333" max="3333" width="13.42578125" style="100" customWidth="1"/>
    <col min="3334" max="3335" width="8.85546875" style="100"/>
    <col min="3336" max="3336" width="16.5703125" style="100" customWidth="1"/>
    <col min="3337" max="3584" width="8.85546875" style="100"/>
    <col min="3585" max="3585" width="11.5703125" style="100" customWidth="1"/>
    <col min="3586" max="3586" width="17.28515625" style="100" customWidth="1"/>
    <col min="3587" max="3587" width="9.140625" style="100" customWidth="1"/>
    <col min="3588" max="3588" width="13.140625" style="100" customWidth="1"/>
    <col min="3589" max="3589" width="13.42578125" style="100" customWidth="1"/>
    <col min="3590" max="3591" width="8.85546875" style="100"/>
    <col min="3592" max="3592" width="16.5703125" style="100" customWidth="1"/>
    <col min="3593" max="3840" width="8.85546875" style="100"/>
    <col min="3841" max="3841" width="11.5703125" style="100" customWidth="1"/>
    <col min="3842" max="3842" width="17.28515625" style="100" customWidth="1"/>
    <col min="3843" max="3843" width="9.140625" style="100" customWidth="1"/>
    <col min="3844" max="3844" width="13.140625" style="100" customWidth="1"/>
    <col min="3845" max="3845" width="13.42578125" style="100" customWidth="1"/>
    <col min="3846" max="3847" width="8.85546875" style="100"/>
    <col min="3848" max="3848" width="16.5703125" style="100" customWidth="1"/>
    <col min="3849" max="4096" width="8.85546875" style="100"/>
    <col min="4097" max="4097" width="11.5703125" style="100" customWidth="1"/>
    <col min="4098" max="4098" width="17.28515625" style="100" customWidth="1"/>
    <col min="4099" max="4099" width="9.140625" style="100" customWidth="1"/>
    <col min="4100" max="4100" width="13.140625" style="100" customWidth="1"/>
    <col min="4101" max="4101" width="13.42578125" style="100" customWidth="1"/>
    <col min="4102" max="4103" width="8.85546875" style="100"/>
    <col min="4104" max="4104" width="16.5703125" style="100" customWidth="1"/>
    <col min="4105" max="4352" width="8.85546875" style="100"/>
    <col min="4353" max="4353" width="11.5703125" style="100" customWidth="1"/>
    <col min="4354" max="4354" width="17.28515625" style="100" customWidth="1"/>
    <col min="4355" max="4355" width="9.140625" style="100" customWidth="1"/>
    <col min="4356" max="4356" width="13.140625" style="100" customWidth="1"/>
    <col min="4357" max="4357" width="13.42578125" style="100" customWidth="1"/>
    <col min="4358" max="4359" width="8.85546875" style="100"/>
    <col min="4360" max="4360" width="16.5703125" style="100" customWidth="1"/>
    <col min="4361" max="4608" width="8.85546875" style="100"/>
    <col min="4609" max="4609" width="11.5703125" style="100" customWidth="1"/>
    <col min="4610" max="4610" width="17.28515625" style="100" customWidth="1"/>
    <col min="4611" max="4611" width="9.140625" style="100" customWidth="1"/>
    <col min="4612" max="4612" width="13.140625" style="100" customWidth="1"/>
    <col min="4613" max="4613" width="13.42578125" style="100" customWidth="1"/>
    <col min="4614" max="4615" width="8.85546875" style="100"/>
    <col min="4616" max="4616" width="16.5703125" style="100" customWidth="1"/>
    <col min="4617" max="4864" width="8.85546875" style="100"/>
    <col min="4865" max="4865" width="11.5703125" style="100" customWidth="1"/>
    <col min="4866" max="4866" width="17.28515625" style="100" customWidth="1"/>
    <col min="4867" max="4867" width="9.140625" style="100" customWidth="1"/>
    <col min="4868" max="4868" width="13.140625" style="100" customWidth="1"/>
    <col min="4869" max="4869" width="13.42578125" style="100" customWidth="1"/>
    <col min="4870" max="4871" width="8.85546875" style="100"/>
    <col min="4872" max="4872" width="16.5703125" style="100" customWidth="1"/>
    <col min="4873" max="5120" width="8.85546875" style="100"/>
    <col min="5121" max="5121" width="11.5703125" style="100" customWidth="1"/>
    <col min="5122" max="5122" width="17.28515625" style="100" customWidth="1"/>
    <col min="5123" max="5123" width="9.140625" style="100" customWidth="1"/>
    <col min="5124" max="5124" width="13.140625" style="100" customWidth="1"/>
    <col min="5125" max="5125" width="13.42578125" style="100" customWidth="1"/>
    <col min="5126" max="5127" width="8.85546875" style="100"/>
    <col min="5128" max="5128" width="16.5703125" style="100" customWidth="1"/>
    <col min="5129" max="5376" width="8.85546875" style="100"/>
    <col min="5377" max="5377" width="11.5703125" style="100" customWidth="1"/>
    <col min="5378" max="5378" width="17.28515625" style="100" customWidth="1"/>
    <col min="5379" max="5379" width="9.140625" style="100" customWidth="1"/>
    <col min="5380" max="5380" width="13.140625" style="100" customWidth="1"/>
    <col min="5381" max="5381" width="13.42578125" style="100" customWidth="1"/>
    <col min="5382" max="5383" width="8.85546875" style="100"/>
    <col min="5384" max="5384" width="16.5703125" style="100" customWidth="1"/>
    <col min="5385" max="5632" width="8.85546875" style="100"/>
    <col min="5633" max="5633" width="11.5703125" style="100" customWidth="1"/>
    <col min="5634" max="5634" width="17.28515625" style="100" customWidth="1"/>
    <col min="5635" max="5635" width="9.140625" style="100" customWidth="1"/>
    <col min="5636" max="5636" width="13.140625" style="100" customWidth="1"/>
    <col min="5637" max="5637" width="13.42578125" style="100" customWidth="1"/>
    <col min="5638" max="5639" width="8.85546875" style="100"/>
    <col min="5640" max="5640" width="16.5703125" style="100" customWidth="1"/>
    <col min="5641" max="5888" width="8.85546875" style="100"/>
    <col min="5889" max="5889" width="11.5703125" style="100" customWidth="1"/>
    <col min="5890" max="5890" width="17.28515625" style="100" customWidth="1"/>
    <col min="5891" max="5891" width="9.140625" style="100" customWidth="1"/>
    <col min="5892" max="5892" width="13.140625" style="100" customWidth="1"/>
    <col min="5893" max="5893" width="13.42578125" style="100" customWidth="1"/>
    <col min="5894" max="5895" width="8.85546875" style="100"/>
    <col min="5896" max="5896" width="16.5703125" style="100" customWidth="1"/>
    <col min="5897" max="6144" width="8.85546875" style="100"/>
    <col min="6145" max="6145" width="11.5703125" style="100" customWidth="1"/>
    <col min="6146" max="6146" width="17.28515625" style="100" customWidth="1"/>
    <col min="6147" max="6147" width="9.140625" style="100" customWidth="1"/>
    <col min="6148" max="6148" width="13.140625" style="100" customWidth="1"/>
    <col min="6149" max="6149" width="13.42578125" style="100" customWidth="1"/>
    <col min="6150" max="6151" width="8.85546875" style="100"/>
    <col min="6152" max="6152" width="16.5703125" style="100" customWidth="1"/>
    <col min="6153" max="6400" width="8.85546875" style="100"/>
    <col min="6401" max="6401" width="11.5703125" style="100" customWidth="1"/>
    <col min="6402" max="6402" width="17.28515625" style="100" customWidth="1"/>
    <col min="6403" max="6403" width="9.140625" style="100" customWidth="1"/>
    <col min="6404" max="6404" width="13.140625" style="100" customWidth="1"/>
    <col min="6405" max="6405" width="13.42578125" style="100" customWidth="1"/>
    <col min="6406" max="6407" width="8.85546875" style="100"/>
    <col min="6408" max="6408" width="16.5703125" style="100" customWidth="1"/>
    <col min="6409" max="6656" width="8.85546875" style="100"/>
    <col min="6657" max="6657" width="11.5703125" style="100" customWidth="1"/>
    <col min="6658" max="6658" width="17.28515625" style="100" customWidth="1"/>
    <col min="6659" max="6659" width="9.140625" style="100" customWidth="1"/>
    <col min="6660" max="6660" width="13.140625" style="100" customWidth="1"/>
    <col min="6661" max="6661" width="13.42578125" style="100" customWidth="1"/>
    <col min="6662" max="6663" width="8.85546875" style="100"/>
    <col min="6664" max="6664" width="16.5703125" style="100" customWidth="1"/>
    <col min="6665" max="6912" width="8.85546875" style="100"/>
    <col min="6913" max="6913" width="11.5703125" style="100" customWidth="1"/>
    <col min="6914" max="6914" width="17.28515625" style="100" customWidth="1"/>
    <col min="6915" max="6915" width="9.140625" style="100" customWidth="1"/>
    <col min="6916" max="6916" width="13.140625" style="100" customWidth="1"/>
    <col min="6917" max="6917" width="13.42578125" style="100" customWidth="1"/>
    <col min="6918" max="6919" width="8.85546875" style="100"/>
    <col min="6920" max="6920" width="16.5703125" style="100" customWidth="1"/>
    <col min="6921" max="7168" width="8.85546875" style="100"/>
    <col min="7169" max="7169" width="11.5703125" style="100" customWidth="1"/>
    <col min="7170" max="7170" width="17.28515625" style="100" customWidth="1"/>
    <col min="7171" max="7171" width="9.140625" style="100" customWidth="1"/>
    <col min="7172" max="7172" width="13.140625" style="100" customWidth="1"/>
    <col min="7173" max="7173" width="13.42578125" style="100" customWidth="1"/>
    <col min="7174" max="7175" width="8.85546875" style="100"/>
    <col min="7176" max="7176" width="16.5703125" style="100" customWidth="1"/>
    <col min="7177" max="7424" width="8.85546875" style="100"/>
    <col min="7425" max="7425" width="11.5703125" style="100" customWidth="1"/>
    <col min="7426" max="7426" width="17.28515625" style="100" customWidth="1"/>
    <col min="7427" max="7427" width="9.140625" style="100" customWidth="1"/>
    <col min="7428" max="7428" width="13.140625" style="100" customWidth="1"/>
    <col min="7429" max="7429" width="13.42578125" style="100" customWidth="1"/>
    <col min="7430" max="7431" width="8.85546875" style="100"/>
    <col min="7432" max="7432" width="16.5703125" style="100" customWidth="1"/>
    <col min="7433" max="7680" width="8.85546875" style="100"/>
    <col min="7681" max="7681" width="11.5703125" style="100" customWidth="1"/>
    <col min="7682" max="7682" width="17.28515625" style="100" customWidth="1"/>
    <col min="7683" max="7683" width="9.140625" style="100" customWidth="1"/>
    <col min="7684" max="7684" width="13.140625" style="100" customWidth="1"/>
    <col min="7685" max="7685" width="13.42578125" style="100" customWidth="1"/>
    <col min="7686" max="7687" width="8.85546875" style="100"/>
    <col min="7688" max="7688" width="16.5703125" style="100" customWidth="1"/>
    <col min="7689" max="7936" width="8.85546875" style="100"/>
    <col min="7937" max="7937" width="11.5703125" style="100" customWidth="1"/>
    <col min="7938" max="7938" width="17.28515625" style="100" customWidth="1"/>
    <col min="7939" max="7939" width="9.140625" style="100" customWidth="1"/>
    <col min="7940" max="7940" width="13.140625" style="100" customWidth="1"/>
    <col min="7941" max="7941" width="13.42578125" style="100" customWidth="1"/>
    <col min="7942" max="7943" width="8.85546875" style="100"/>
    <col min="7944" max="7944" width="16.5703125" style="100" customWidth="1"/>
    <col min="7945" max="8192" width="8.85546875" style="100"/>
    <col min="8193" max="8193" width="11.5703125" style="100" customWidth="1"/>
    <col min="8194" max="8194" width="17.28515625" style="100" customWidth="1"/>
    <col min="8195" max="8195" width="9.140625" style="100" customWidth="1"/>
    <col min="8196" max="8196" width="13.140625" style="100" customWidth="1"/>
    <col min="8197" max="8197" width="13.42578125" style="100" customWidth="1"/>
    <col min="8198" max="8199" width="8.85546875" style="100"/>
    <col min="8200" max="8200" width="16.5703125" style="100" customWidth="1"/>
    <col min="8201" max="8448" width="8.85546875" style="100"/>
    <col min="8449" max="8449" width="11.5703125" style="100" customWidth="1"/>
    <col min="8450" max="8450" width="17.28515625" style="100" customWidth="1"/>
    <col min="8451" max="8451" width="9.140625" style="100" customWidth="1"/>
    <col min="8452" max="8452" width="13.140625" style="100" customWidth="1"/>
    <col min="8453" max="8453" width="13.42578125" style="100" customWidth="1"/>
    <col min="8454" max="8455" width="8.85546875" style="100"/>
    <col min="8456" max="8456" width="16.5703125" style="100" customWidth="1"/>
    <col min="8457" max="8704" width="8.85546875" style="100"/>
    <col min="8705" max="8705" width="11.5703125" style="100" customWidth="1"/>
    <col min="8706" max="8706" width="17.28515625" style="100" customWidth="1"/>
    <col min="8707" max="8707" width="9.140625" style="100" customWidth="1"/>
    <col min="8708" max="8708" width="13.140625" style="100" customWidth="1"/>
    <col min="8709" max="8709" width="13.42578125" style="100" customWidth="1"/>
    <col min="8710" max="8711" width="8.85546875" style="100"/>
    <col min="8712" max="8712" width="16.5703125" style="100" customWidth="1"/>
    <col min="8713" max="8960" width="8.85546875" style="100"/>
    <col min="8961" max="8961" width="11.5703125" style="100" customWidth="1"/>
    <col min="8962" max="8962" width="17.28515625" style="100" customWidth="1"/>
    <col min="8963" max="8963" width="9.140625" style="100" customWidth="1"/>
    <col min="8964" max="8964" width="13.140625" style="100" customWidth="1"/>
    <col min="8965" max="8965" width="13.42578125" style="100" customWidth="1"/>
    <col min="8966" max="8967" width="8.85546875" style="100"/>
    <col min="8968" max="8968" width="16.5703125" style="100" customWidth="1"/>
    <col min="8969" max="9216" width="8.85546875" style="100"/>
    <col min="9217" max="9217" width="11.5703125" style="100" customWidth="1"/>
    <col min="9218" max="9218" width="17.28515625" style="100" customWidth="1"/>
    <col min="9219" max="9219" width="9.140625" style="100" customWidth="1"/>
    <col min="9220" max="9220" width="13.140625" style="100" customWidth="1"/>
    <col min="9221" max="9221" width="13.42578125" style="100" customWidth="1"/>
    <col min="9222" max="9223" width="8.85546875" style="100"/>
    <col min="9224" max="9224" width="16.5703125" style="100" customWidth="1"/>
    <col min="9225" max="9472" width="8.85546875" style="100"/>
    <col min="9473" max="9473" width="11.5703125" style="100" customWidth="1"/>
    <col min="9474" max="9474" width="17.28515625" style="100" customWidth="1"/>
    <col min="9475" max="9475" width="9.140625" style="100" customWidth="1"/>
    <col min="9476" max="9476" width="13.140625" style="100" customWidth="1"/>
    <col min="9477" max="9477" width="13.42578125" style="100" customWidth="1"/>
    <col min="9478" max="9479" width="8.85546875" style="100"/>
    <col min="9480" max="9480" width="16.5703125" style="100" customWidth="1"/>
    <col min="9481" max="9728" width="8.85546875" style="100"/>
    <col min="9729" max="9729" width="11.5703125" style="100" customWidth="1"/>
    <col min="9730" max="9730" width="17.28515625" style="100" customWidth="1"/>
    <col min="9731" max="9731" width="9.140625" style="100" customWidth="1"/>
    <col min="9732" max="9732" width="13.140625" style="100" customWidth="1"/>
    <col min="9733" max="9733" width="13.42578125" style="100" customWidth="1"/>
    <col min="9734" max="9735" width="8.85546875" style="100"/>
    <col min="9736" max="9736" width="16.5703125" style="100" customWidth="1"/>
    <col min="9737" max="9984" width="8.85546875" style="100"/>
    <col min="9985" max="9985" width="11.5703125" style="100" customWidth="1"/>
    <col min="9986" max="9986" width="17.28515625" style="100" customWidth="1"/>
    <col min="9987" max="9987" width="9.140625" style="100" customWidth="1"/>
    <col min="9988" max="9988" width="13.140625" style="100" customWidth="1"/>
    <col min="9989" max="9989" width="13.42578125" style="100" customWidth="1"/>
    <col min="9990" max="9991" width="8.85546875" style="100"/>
    <col min="9992" max="9992" width="16.5703125" style="100" customWidth="1"/>
    <col min="9993" max="10240" width="8.85546875" style="100"/>
    <col min="10241" max="10241" width="11.5703125" style="100" customWidth="1"/>
    <col min="10242" max="10242" width="17.28515625" style="100" customWidth="1"/>
    <col min="10243" max="10243" width="9.140625" style="100" customWidth="1"/>
    <col min="10244" max="10244" width="13.140625" style="100" customWidth="1"/>
    <col min="10245" max="10245" width="13.42578125" style="100" customWidth="1"/>
    <col min="10246" max="10247" width="8.85546875" style="100"/>
    <col min="10248" max="10248" width="16.5703125" style="100" customWidth="1"/>
    <col min="10249" max="10496" width="8.85546875" style="100"/>
    <col min="10497" max="10497" width="11.5703125" style="100" customWidth="1"/>
    <col min="10498" max="10498" width="17.28515625" style="100" customWidth="1"/>
    <col min="10499" max="10499" width="9.140625" style="100" customWidth="1"/>
    <col min="10500" max="10500" width="13.140625" style="100" customWidth="1"/>
    <col min="10501" max="10501" width="13.42578125" style="100" customWidth="1"/>
    <col min="10502" max="10503" width="8.85546875" style="100"/>
    <col min="10504" max="10504" width="16.5703125" style="100" customWidth="1"/>
    <col min="10505" max="10752" width="8.85546875" style="100"/>
    <col min="10753" max="10753" width="11.5703125" style="100" customWidth="1"/>
    <col min="10754" max="10754" width="17.28515625" style="100" customWidth="1"/>
    <col min="10755" max="10755" width="9.140625" style="100" customWidth="1"/>
    <col min="10756" max="10756" width="13.140625" style="100" customWidth="1"/>
    <col min="10757" max="10757" width="13.42578125" style="100" customWidth="1"/>
    <col min="10758" max="10759" width="8.85546875" style="100"/>
    <col min="10760" max="10760" width="16.5703125" style="100" customWidth="1"/>
    <col min="10761" max="11008" width="8.85546875" style="100"/>
    <col min="11009" max="11009" width="11.5703125" style="100" customWidth="1"/>
    <col min="11010" max="11010" width="17.28515625" style="100" customWidth="1"/>
    <col min="11011" max="11011" width="9.140625" style="100" customWidth="1"/>
    <col min="11012" max="11012" width="13.140625" style="100" customWidth="1"/>
    <col min="11013" max="11013" width="13.42578125" style="100" customWidth="1"/>
    <col min="11014" max="11015" width="8.85546875" style="100"/>
    <col min="11016" max="11016" width="16.5703125" style="100" customWidth="1"/>
    <col min="11017" max="11264" width="8.85546875" style="100"/>
    <col min="11265" max="11265" width="11.5703125" style="100" customWidth="1"/>
    <col min="11266" max="11266" width="17.28515625" style="100" customWidth="1"/>
    <col min="11267" max="11267" width="9.140625" style="100" customWidth="1"/>
    <col min="11268" max="11268" width="13.140625" style="100" customWidth="1"/>
    <col min="11269" max="11269" width="13.42578125" style="100" customWidth="1"/>
    <col min="11270" max="11271" width="8.85546875" style="100"/>
    <col min="11272" max="11272" width="16.5703125" style="100" customWidth="1"/>
    <col min="11273" max="11520" width="8.85546875" style="100"/>
    <col min="11521" max="11521" width="11.5703125" style="100" customWidth="1"/>
    <col min="11522" max="11522" width="17.28515625" style="100" customWidth="1"/>
    <col min="11523" max="11523" width="9.140625" style="100" customWidth="1"/>
    <col min="11524" max="11524" width="13.140625" style="100" customWidth="1"/>
    <col min="11525" max="11525" width="13.42578125" style="100" customWidth="1"/>
    <col min="11526" max="11527" width="8.85546875" style="100"/>
    <col min="11528" max="11528" width="16.5703125" style="100" customWidth="1"/>
    <col min="11529" max="11776" width="8.85546875" style="100"/>
    <col min="11777" max="11777" width="11.5703125" style="100" customWidth="1"/>
    <col min="11778" max="11778" width="17.28515625" style="100" customWidth="1"/>
    <col min="11779" max="11779" width="9.140625" style="100" customWidth="1"/>
    <col min="11780" max="11780" width="13.140625" style="100" customWidth="1"/>
    <col min="11781" max="11781" width="13.42578125" style="100" customWidth="1"/>
    <col min="11782" max="11783" width="8.85546875" style="100"/>
    <col min="11784" max="11784" width="16.5703125" style="100" customWidth="1"/>
    <col min="11785" max="12032" width="8.85546875" style="100"/>
    <col min="12033" max="12033" width="11.5703125" style="100" customWidth="1"/>
    <col min="12034" max="12034" width="17.28515625" style="100" customWidth="1"/>
    <col min="12035" max="12035" width="9.140625" style="100" customWidth="1"/>
    <col min="12036" max="12036" width="13.140625" style="100" customWidth="1"/>
    <col min="12037" max="12037" width="13.42578125" style="100" customWidth="1"/>
    <col min="12038" max="12039" width="8.85546875" style="100"/>
    <col min="12040" max="12040" width="16.5703125" style="100" customWidth="1"/>
    <col min="12041" max="12288" width="8.85546875" style="100"/>
    <col min="12289" max="12289" width="11.5703125" style="100" customWidth="1"/>
    <col min="12290" max="12290" width="17.28515625" style="100" customWidth="1"/>
    <col min="12291" max="12291" width="9.140625" style="100" customWidth="1"/>
    <col min="12292" max="12292" width="13.140625" style="100" customWidth="1"/>
    <col min="12293" max="12293" width="13.42578125" style="100" customWidth="1"/>
    <col min="12294" max="12295" width="8.85546875" style="100"/>
    <col min="12296" max="12296" width="16.5703125" style="100" customWidth="1"/>
    <col min="12297" max="12544" width="8.85546875" style="100"/>
    <col min="12545" max="12545" width="11.5703125" style="100" customWidth="1"/>
    <col min="12546" max="12546" width="17.28515625" style="100" customWidth="1"/>
    <col min="12547" max="12547" width="9.140625" style="100" customWidth="1"/>
    <col min="12548" max="12548" width="13.140625" style="100" customWidth="1"/>
    <col min="12549" max="12549" width="13.42578125" style="100" customWidth="1"/>
    <col min="12550" max="12551" width="8.85546875" style="100"/>
    <col min="12552" max="12552" width="16.5703125" style="100" customWidth="1"/>
    <col min="12553" max="12800" width="8.85546875" style="100"/>
    <col min="12801" max="12801" width="11.5703125" style="100" customWidth="1"/>
    <col min="12802" max="12802" width="17.28515625" style="100" customWidth="1"/>
    <col min="12803" max="12803" width="9.140625" style="100" customWidth="1"/>
    <col min="12804" max="12804" width="13.140625" style="100" customWidth="1"/>
    <col min="12805" max="12805" width="13.42578125" style="100" customWidth="1"/>
    <col min="12806" max="12807" width="8.85546875" style="100"/>
    <col min="12808" max="12808" width="16.5703125" style="100" customWidth="1"/>
    <col min="12809" max="13056" width="8.85546875" style="100"/>
    <col min="13057" max="13057" width="11.5703125" style="100" customWidth="1"/>
    <col min="13058" max="13058" width="17.28515625" style="100" customWidth="1"/>
    <col min="13059" max="13059" width="9.140625" style="100" customWidth="1"/>
    <col min="13060" max="13060" width="13.140625" style="100" customWidth="1"/>
    <col min="13061" max="13061" width="13.42578125" style="100" customWidth="1"/>
    <col min="13062" max="13063" width="8.85546875" style="100"/>
    <col min="13064" max="13064" width="16.5703125" style="100" customWidth="1"/>
    <col min="13065" max="13312" width="8.85546875" style="100"/>
    <col min="13313" max="13313" width="11.5703125" style="100" customWidth="1"/>
    <col min="13314" max="13314" width="17.28515625" style="100" customWidth="1"/>
    <col min="13315" max="13315" width="9.140625" style="100" customWidth="1"/>
    <col min="13316" max="13316" width="13.140625" style="100" customWidth="1"/>
    <col min="13317" max="13317" width="13.42578125" style="100" customWidth="1"/>
    <col min="13318" max="13319" width="8.85546875" style="100"/>
    <col min="13320" max="13320" width="16.5703125" style="100" customWidth="1"/>
    <col min="13321" max="13568" width="8.85546875" style="100"/>
    <col min="13569" max="13569" width="11.5703125" style="100" customWidth="1"/>
    <col min="13570" max="13570" width="17.28515625" style="100" customWidth="1"/>
    <col min="13571" max="13571" width="9.140625" style="100" customWidth="1"/>
    <col min="13572" max="13572" width="13.140625" style="100" customWidth="1"/>
    <col min="13573" max="13573" width="13.42578125" style="100" customWidth="1"/>
    <col min="13574" max="13575" width="8.85546875" style="100"/>
    <col min="13576" max="13576" width="16.5703125" style="100" customWidth="1"/>
    <col min="13577" max="13824" width="8.85546875" style="100"/>
    <col min="13825" max="13825" width="11.5703125" style="100" customWidth="1"/>
    <col min="13826" max="13826" width="17.28515625" style="100" customWidth="1"/>
    <col min="13827" max="13827" width="9.140625" style="100" customWidth="1"/>
    <col min="13828" max="13828" width="13.140625" style="100" customWidth="1"/>
    <col min="13829" max="13829" width="13.42578125" style="100" customWidth="1"/>
    <col min="13830" max="13831" width="8.85546875" style="100"/>
    <col min="13832" max="13832" width="16.5703125" style="100" customWidth="1"/>
    <col min="13833" max="14080" width="8.85546875" style="100"/>
    <col min="14081" max="14081" width="11.5703125" style="100" customWidth="1"/>
    <col min="14082" max="14082" width="17.28515625" style="100" customWidth="1"/>
    <col min="14083" max="14083" width="9.140625" style="100" customWidth="1"/>
    <col min="14084" max="14084" width="13.140625" style="100" customWidth="1"/>
    <col min="14085" max="14085" width="13.42578125" style="100" customWidth="1"/>
    <col min="14086" max="14087" width="8.85546875" style="100"/>
    <col min="14088" max="14088" width="16.5703125" style="100" customWidth="1"/>
    <col min="14089" max="14336" width="8.85546875" style="100"/>
    <col min="14337" max="14337" width="11.5703125" style="100" customWidth="1"/>
    <col min="14338" max="14338" width="17.28515625" style="100" customWidth="1"/>
    <col min="14339" max="14339" width="9.140625" style="100" customWidth="1"/>
    <col min="14340" max="14340" width="13.140625" style="100" customWidth="1"/>
    <col min="14341" max="14341" width="13.42578125" style="100" customWidth="1"/>
    <col min="14342" max="14343" width="8.85546875" style="100"/>
    <col min="14344" max="14344" width="16.5703125" style="100" customWidth="1"/>
    <col min="14345" max="14592" width="8.85546875" style="100"/>
    <col min="14593" max="14593" width="11.5703125" style="100" customWidth="1"/>
    <col min="14594" max="14594" width="17.28515625" style="100" customWidth="1"/>
    <col min="14595" max="14595" width="9.140625" style="100" customWidth="1"/>
    <col min="14596" max="14596" width="13.140625" style="100" customWidth="1"/>
    <col min="14597" max="14597" width="13.42578125" style="100" customWidth="1"/>
    <col min="14598" max="14599" width="8.85546875" style="100"/>
    <col min="14600" max="14600" width="16.5703125" style="100" customWidth="1"/>
    <col min="14601" max="14848" width="8.85546875" style="100"/>
    <col min="14849" max="14849" width="11.5703125" style="100" customWidth="1"/>
    <col min="14850" max="14850" width="17.28515625" style="100" customWidth="1"/>
    <col min="14851" max="14851" width="9.140625" style="100" customWidth="1"/>
    <col min="14852" max="14852" width="13.140625" style="100" customWidth="1"/>
    <col min="14853" max="14853" width="13.42578125" style="100" customWidth="1"/>
    <col min="14854" max="14855" width="8.85546875" style="100"/>
    <col min="14856" max="14856" width="16.5703125" style="100" customWidth="1"/>
    <col min="14857" max="15104" width="8.85546875" style="100"/>
    <col min="15105" max="15105" width="11.5703125" style="100" customWidth="1"/>
    <col min="15106" max="15106" width="17.28515625" style="100" customWidth="1"/>
    <col min="15107" max="15107" width="9.140625" style="100" customWidth="1"/>
    <col min="15108" max="15108" width="13.140625" style="100" customWidth="1"/>
    <col min="15109" max="15109" width="13.42578125" style="100" customWidth="1"/>
    <col min="15110" max="15111" width="8.85546875" style="100"/>
    <col min="15112" max="15112" width="16.5703125" style="100" customWidth="1"/>
    <col min="15113" max="15360" width="8.85546875" style="100"/>
    <col min="15361" max="15361" width="11.5703125" style="100" customWidth="1"/>
    <col min="15362" max="15362" width="17.28515625" style="100" customWidth="1"/>
    <col min="15363" max="15363" width="9.140625" style="100" customWidth="1"/>
    <col min="15364" max="15364" width="13.140625" style="100" customWidth="1"/>
    <col min="15365" max="15365" width="13.42578125" style="100" customWidth="1"/>
    <col min="15366" max="15367" width="8.85546875" style="100"/>
    <col min="15368" max="15368" width="16.5703125" style="100" customWidth="1"/>
    <col min="15369" max="15616" width="8.85546875" style="100"/>
    <col min="15617" max="15617" width="11.5703125" style="100" customWidth="1"/>
    <col min="15618" max="15618" width="17.28515625" style="100" customWidth="1"/>
    <col min="15619" max="15619" width="9.140625" style="100" customWidth="1"/>
    <col min="15620" max="15620" width="13.140625" style="100" customWidth="1"/>
    <col min="15621" max="15621" width="13.42578125" style="100" customWidth="1"/>
    <col min="15622" max="15623" width="8.85546875" style="100"/>
    <col min="15624" max="15624" width="16.5703125" style="100" customWidth="1"/>
    <col min="15625" max="15872" width="8.85546875" style="100"/>
    <col min="15873" max="15873" width="11.5703125" style="100" customWidth="1"/>
    <col min="15874" max="15874" width="17.28515625" style="100" customWidth="1"/>
    <col min="15875" max="15875" width="9.140625" style="100" customWidth="1"/>
    <col min="15876" max="15876" width="13.140625" style="100" customWidth="1"/>
    <col min="15877" max="15877" width="13.42578125" style="100" customWidth="1"/>
    <col min="15878" max="15879" width="8.85546875" style="100"/>
    <col min="15880" max="15880" width="16.5703125" style="100" customWidth="1"/>
    <col min="15881" max="16128" width="8.85546875" style="100"/>
    <col min="16129" max="16129" width="11.5703125" style="100" customWidth="1"/>
    <col min="16130" max="16130" width="17.28515625" style="100" customWidth="1"/>
    <col min="16131" max="16131" width="9.140625" style="100" customWidth="1"/>
    <col min="16132" max="16132" width="13.140625" style="100" customWidth="1"/>
    <col min="16133" max="16133" width="13.42578125" style="100" customWidth="1"/>
    <col min="16134" max="16135" width="8.85546875" style="100"/>
    <col min="16136" max="16136" width="16.5703125" style="100" customWidth="1"/>
    <col min="16137" max="16384" width="8.85546875" style="100"/>
  </cols>
  <sheetData>
    <row r="1" spans="1:12" ht="13.9" x14ac:dyDescent="0.25">
      <c r="A1" s="153" t="s">
        <v>665</v>
      </c>
      <c r="B1" s="150" t="s">
        <v>666</v>
      </c>
      <c r="C1" s="20"/>
      <c r="D1" s="20"/>
      <c r="E1" s="148"/>
    </row>
    <row r="2" spans="1:12" ht="13.9" x14ac:dyDescent="0.25">
      <c r="C2" s="153"/>
      <c r="D2" s="150"/>
      <c r="E2" s="148"/>
    </row>
    <row r="3" spans="1:12" ht="13.9" x14ac:dyDescent="0.25">
      <c r="B3" s="20" t="s">
        <v>504</v>
      </c>
      <c r="C3" s="151"/>
      <c r="D3" s="147" t="s">
        <v>667</v>
      </c>
      <c r="E3" s="147" t="s">
        <v>0</v>
      </c>
    </row>
    <row r="4" spans="1:12" ht="13.9" x14ac:dyDescent="0.25">
      <c r="A4" s="101" t="s">
        <v>627</v>
      </c>
      <c r="B4" s="20" t="s">
        <v>508</v>
      </c>
      <c r="C4" s="146" t="s">
        <v>633</v>
      </c>
      <c r="D4" s="147" t="s">
        <v>578</v>
      </c>
      <c r="E4" s="147" t="s">
        <v>578</v>
      </c>
      <c r="H4" s="153"/>
      <c r="J4" s="20"/>
      <c r="K4" s="20"/>
      <c r="L4" s="148"/>
    </row>
    <row r="5" spans="1:12" ht="13.9" x14ac:dyDescent="0.25">
      <c r="C5" s="150"/>
      <c r="D5" s="148"/>
      <c r="E5" s="148"/>
      <c r="H5" s="20"/>
      <c r="I5" s="20"/>
      <c r="J5" s="153"/>
      <c r="K5" s="150"/>
      <c r="L5" s="148"/>
    </row>
    <row r="6" spans="1:12" ht="13.9" x14ac:dyDescent="0.25">
      <c r="B6" s="20" t="s">
        <v>628</v>
      </c>
      <c r="C6" s="145">
        <v>22.883321957183075</v>
      </c>
      <c r="D6" s="50">
        <v>4326103</v>
      </c>
      <c r="E6" s="50">
        <v>18905048</v>
      </c>
      <c r="H6" s="20"/>
      <c r="I6" s="20"/>
      <c r="J6" s="151"/>
      <c r="K6" s="147"/>
      <c r="L6" s="147"/>
    </row>
    <row r="7" spans="1:12" ht="13.9" x14ac:dyDescent="0.25">
      <c r="C7" s="150"/>
      <c r="D7" s="148"/>
      <c r="E7" s="148"/>
      <c r="H7" s="20"/>
      <c r="I7" s="20"/>
      <c r="J7" s="146"/>
      <c r="K7" s="147"/>
      <c r="L7" s="147"/>
    </row>
    <row r="8" spans="1:12" ht="13.9" x14ac:dyDescent="0.25">
      <c r="A8" s="152">
        <v>1</v>
      </c>
      <c r="B8" s="20" t="s">
        <v>629</v>
      </c>
      <c r="C8" s="145">
        <v>65.721563352493433</v>
      </c>
      <c r="D8" s="148">
        <v>1653893</v>
      </c>
      <c r="E8" s="50">
        <v>2516515</v>
      </c>
    </row>
    <row r="9" spans="1:12" ht="13.9" x14ac:dyDescent="0.25">
      <c r="A9" s="152">
        <v>2</v>
      </c>
      <c r="B9" s="20" t="s">
        <v>538</v>
      </c>
      <c r="C9" s="145">
        <v>50.151639765600905</v>
      </c>
      <c r="D9" s="148">
        <v>19513</v>
      </c>
      <c r="E9" s="50">
        <v>38908</v>
      </c>
    </row>
    <row r="10" spans="1:12" ht="13.9" x14ac:dyDescent="0.25">
      <c r="A10" s="152">
        <v>3</v>
      </c>
      <c r="B10" s="20" t="s">
        <v>559</v>
      </c>
      <c r="C10" s="145">
        <v>46.307149090616981</v>
      </c>
      <c r="D10" s="148">
        <v>126820</v>
      </c>
      <c r="E10" s="50">
        <v>273867</v>
      </c>
    </row>
    <row r="11" spans="1:12" ht="13.9" x14ac:dyDescent="0.25">
      <c r="A11" s="152">
        <v>4</v>
      </c>
      <c r="B11" s="20" t="s">
        <v>537</v>
      </c>
      <c r="C11" s="145">
        <v>43.731240733374314</v>
      </c>
      <c r="D11" s="148">
        <v>12093</v>
      </c>
      <c r="E11" s="50">
        <v>27653</v>
      </c>
    </row>
    <row r="12" spans="1:12" ht="13.9" x14ac:dyDescent="0.25">
      <c r="A12" s="152">
        <v>5</v>
      </c>
      <c r="B12" s="20" t="s">
        <v>526</v>
      </c>
      <c r="C12" s="145">
        <v>30.785409703814683</v>
      </c>
      <c r="D12" s="148">
        <v>10685</v>
      </c>
      <c r="E12" s="50">
        <v>34708</v>
      </c>
    </row>
    <row r="13" spans="1:12" ht="13.9" x14ac:dyDescent="0.25">
      <c r="A13" s="152">
        <v>6</v>
      </c>
      <c r="B13" s="20" t="s">
        <v>558</v>
      </c>
      <c r="C13" s="145">
        <v>27.18513628642182</v>
      </c>
      <c r="D13" s="148">
        <v>314625</v>
      </c>
      <c r="E13" s="50">
        <v>1157342</v>
      </c>
    </row>
    <row r="14" spans="1:12" ht="13.9" x14ac:dyDescent="0.25">
      <c r="A14" s="152">
        <v>7</v>
      </c>
      <c r="B14" s="20" t="s">
        <v>524</v>
      </c>
      <c r="C14" s="145">
        <v>26.334450329694086</v>
      </c>
      <c r="D14" s="148">
        <v>85267</v>
      </c>
      <c r="E14" s="50">
        <v>323785</v>
      </c>
    </row>
    <row r="15" spans="1:12" ht="13.9" x14ac:dyDescent="0.25">
      <c r="A15" s="152">
        <v>8</v>
      </c>
      <c r="B15" s="20" t="s">
        <v>519</v>
      </c>
      <c r="C15" s="145">
        <v>25.657583269543832</v>
      </c>
      <c r="D15" s="148">
        <v>449819</v>
      </c>
      <c r="E15" s="50">
        <v>1753162</v>
      </c>
    </row>
    <row r="16" spans="1:12" ht="13.9" x14ac:dyDescent="0.25">
      <c r="A16" s="152">
        <v>9</v>
      </c>
      <c r="B16" s="20" t="s">
        <v>541</v>
      </c>
      <c r="C16" s="145">
        <v>25.402538114905269</v>
      </c>
      <c r="D16" s="148">
        <v>314725</v>
      </c>
      <c r="E16" s="50">
        <v>1238951</v>
      </c>
    </row>
    <row r="17" spans="1:5" ht="13.9" x14ac:dyDescent="0.25">
      <c r="A17" s="152">
        <v>10</v>
      </c>
      <c r="B17" s="20" t="s">
        <v>242</v>
      </c>
      <c r="C17" s="145">
        <v>24.421871081013293</v>
      </c>
      <c r="D17" s="148">
        <v>9737</v>
      </c>
      <c r="E17" s="50">
        <v>39870</v>
      </c>
    </row>
    <row r="18" spans="1:5" ht="13.9" x14ac:dyDescent="0.25">
      <c r="A18" s="152">
        <v>11</v>
      </c>
      <c r="B18" s="20" t="s">
        <v>534</v>
      </c>
      <c r="C18" s="145">
        <v>22.283796440836714</v>
      </c>
      <c r="D18" s="148">
        <v>2855</v>
      </c>
      <c r="E18" s="50">
        <v>12812</v>
      </c>
    </row>
    <row r="19" spans="1:5" ht="13.9" x14ac:dyDescent="0.25">
      <c r="A19" s="152">
        <v>12</v>
      </c>
      <c r="B19" s="20" t="s">
        <v>555</v>
      </c>
      <c r="C19" s="145">
        <v>21.283886060272465</v>
      </c>
      <c r="D19" s="148">
        <v>15467</v>
      </c>
      <c r="E19" s="50">
        <v>72670</v>
      </c>
    </row>
    <row r="20" spans="1:5" ht="13.9" x14ac:dyDescent="0.25">
      <c r="A20" s="152">
        <v>13</v>
      </c>
      <c r="B20" s="20" t="s">
        <v>285</v>
      </c>
      <c r="C20" s="145">
        <v>19.43884177957063</v>
      </c>
      <c r="D20" s="148">
        <v>257712</v>
      </c>
      <c r="E20" s="50">
        <v>1325758</v>
      </c>
    </row>
    <row r="21" spans="1:5" ht="13.9" x14ac:dyDescent="0.25">
      <c r="A21" s="152">
        <v>14</v>
      </c>
      <c r="B21" s="20" t="s">
        <v>182</v>
      </c>
      <c r="C21" s="145">
        <v>18.920535414434443</v>
      </c>
      <c r="D21" s="148">
        <v>118312</v>
      </c>
      <c r="E21" s="50">
        <v>625310</v>
      </c>
    </row>
    <row r="22" spans="1:5" ht="13.9" x14ac:dyDescent="0.25">
      <c r="A22" s="152">
        <v>15</v>
      </c>
      <c r="B22" s="20" t="s">
        <v>562</v>
      </c>
      <c r="C22" s="145">
        <v>18.142270400402122</v>
      </c>
      <c r="D22" s="148">
        <v>109723</v>
      </c>
      <c r="E22" s="50">
        <v>604792</v>
      </c>
    </row>
    <row r="23" spans="1:5" ht="13.9" x14ac:dyDescent="0.25">
      <c r="A23" s="152">
        <v>16</v>
      </c>
      <c r="B23" s="20" t="s">
        <v>540</v>
      </c>
      <c r="C23" s="145">
        <v>17.73847151308858</v>
      </c>
      <c r="D23" s="148">
        <v>17510</v>
      </c>
      <c r="E23" s="50">
        <v>98712</v>
      </c>
    </row>
    <row r="24" spans="1:5" ht="13.9" x14ac:dyDescent="0.25">
      <c r="A24" s="152">
        <v>17</v>
      </c>
      <c r="B24" s="20" t="s">
        <v>321</v>
      </c>
      <c r="C24" s="145">
        <v>17.594745011034252</v>
      </c>
      <c r="D24" s="148">
        <v>74705</v>
      </c>
      <c r="E24" s="50">
        <v>424587</v>
      </c>
    </row>
    <row r="25" spans="1:5" ht="13.9" x14ac:dyDescent="0.25">
      <c r="A25" s="152">
        <v>18</v>
      </c>
      <c r="B25" s="20" t="s">
        <v>565</v>
      </c>
      <c r="C25" s="145">
        <v>16.777858818145415</v>
      </c>
      <c r="D25" s="148">
        <v>46927</v>
      </c>
      <c r="E25" s="50">
        <v>279696</v>
      </c>
    </row>
    <row r="26" spans="1:5" ht="13.9" x14ac:dyDescent="0.25">
      <c r="A26" s="152">
        <v>19</v>
      </c>
      <c r="B26" s="20" t="s">
        <v>551</v>
      </c>
      <c r="C26" s="145">
        <v>15.332382135898499</v>
      </c>
      <c r="D26" s="148">
        <v>49969</v>
      </c>
      <c r="E26" s="50">
        <v>325905</v>
      </c>
    </row>
    <row r="27" spans="1:5" ht="13.9" x14ac:dyDescent="0.25">
      <c r="A27" s="152">
        <v>20</v>
      </c>
      <c r="B27" s="20" t="s">
        <v>553</v>
      </c>
      <c r="C27" s="145">
        <v>12.676478808908643</v>
      </c>
      <c r="D27" s="148">
        <v>18595</v>
      </c>
      <c r="E27" s="50">
        <v>146689</v>
      </c>
    </row>
    <row r="28" spans="1:5" ht="13.9" x14ac:dyDescent="0.25">
      <c r="A28" s="152">
        <v>21</v>
      </c>
      <c r="B28" s="20" t="s">
        <v>547</v>
      </c>
      <c r="C28" s="145">
        <v>12.619315038640137</v>
      </c>
      <c r="D28" s="148">
        <v>37639</v>
      </c>
      <c r="E28" s="50">
        <v>298265</v>
      </c>
    </row>
    <row r="29" spans="1:5" ht="13.9" x14ac:dyDescent="0.25">
      <c r="A29" s="152">
        <v>22</v>
      </c>
      <c r="B29" s="20" t="s">
        <v>546</v>
      </c>
      <c r="C29" s="145">
        <v>11.951553930530165</v>
      </c>
      <c r="D29" s="148">
        <v>1046</v>
      </c>
      <c r="E29" s="50">
        <v>8752</v>
      </c>
    </row>
    <row r="30" spans="1:5" ht="13.9" x14ac:dyDescent="0.25">
      <c r="A30" s="152">
        <v>23</v>
      </c>
      <c r="B30" s="20" t="s">
        <v>560</v>
      </c>
      <c r="C30" s="145">
        <v>11.949637003170194</v>
      </c>
      <c r="D30" s="148">
        <v>55749</v>
      </c>
      <c r="E30" s="50">
        <v>466533</v>
      </c>
    </row>
    <row r="31" spans="1:5" ht="13.9" x14ac:dyDescent="0.25">
      <c r="A31" s="152">
        <v>24</v>
      </c>
      <c r="B31" s="20" t="s">
        <v>543</v>
      </c>
      <c r="C31" s="145">
        <v>11.480669675688928</v>
      </c>
      <c r="D31" s="148">
        <v>15923</v>
      </c>
      <c r="E31" s="50">
        <v>138694</v>
      </c>
    </row>
    <row r="32" spans="1:5" ht="13.9" x14ac:dyDescent="0.25">
      <c r="A32" s="152">
        <v>25</v>
      </c>
      <c r="B32" s="20" t="s">
        <v>571</v>
      </c>
      <c r="C32" s="145">
        <v>11.228502220427936</v>
      </c>
      <c r="D32" s="148">
        <v>55626</v>
      </c>
      <c r="E32" s="50">
        <v>495400</v>
      </c>
    </row>
    <row r="33" spans="1:5" ht="13.9" x14ac:dyDescent="0.25">
      <c r="A33" s="152">
        <v>26</v>
      </c>
      <c r="B33" s="20" t="s">
        <v>552</v>
      </c>
      <c r="C33" s="145">
        <v>11.018101252468011</v>
      </c>
      <c r="D33" s="148">
        <v>36552</v>
      </c>
      <c r="E33" s="50">
        <v>331745</v>
      </c>
    </row>
    <row r="34" spans="1:5" ht="13.9" x14ac:dyDescent="0.25">
      <c r="A34" s="152">
        <v>27</v>
      </c>
      <c r="B34" s="20" t="s">
        <v>539</v>
      </c>
      <c r="C34" s="145">
        <v>10.694600122488126</v>
      </c>
      <c r="D34" s="148">
        <v>18510</v>
      </c>
      <c r="E34" s="50">
        <v>173078</v>
      </c>
    </row>
    <row r="35" spans="1:5" ht="13.9" x14ac:dyDescent="0.25">
      <c r="A35" s="152">
        <v>28</v>
      </c>
      <c r="B35" s="20" t="s">
        <v>532</v>
      </c>
      <c r="C35" s="145">
        <v>9.6327800829875514</v>
      </c>
      <c r="D35" s="148">
        <v>4643</v>
      </c>
      <c r="E35" s="50">
        <v>48200</v>
      </c>
    </row>
    <row r="36" spans="1:5" ht="13.9" x14ac:dyDescent="0.25">
      <c r="A36" s="152">
        <v>29</v>
      </c>
      <c r="B36" s="20" t="s">
        <v>563</v>
      </c>
      <c r="C36" s="145">
        <v>9.1152163344676715</v>
      </c>
      <c r="D36" s="148">
        <v>6750</v>
      </c>
      <c r="E36" s="50">
        <v>74052</v>
      </c>
    </row>
    <row r="37" spans="1:5" ht="13.9" x14ac:dyDescent="0.25">
      <c r="A37" s="152">
        <v>30</v>
      </c>
      <c r="B37" s="20" t="s">
        <v>568</v>
      </c>
      <c r="C37" s="145">
        <v>9.0732384588684489</v>
      </c>
      <c r="D37" s="148">
        <v>3921</v>
      </c>
      <c r="E37" s="50">
        <v>43215</v>
      </c>
    </row>
    <row r="38" spans="1:5" ht="13.9" x14ac:dyDescent="0.25">
      <c r="A38" s="152">
        <v>31</v>
      </c>
      <c r="B38" s="20" t="s">
        <v>536</v>
      </c>
      <c r="C38" s="145">
        <v>9.0002712967986973</v>
      </c>
      <c r="D38" s="148">
        <v>1327</v>
      </c>
      <c r="E38" s="50">
        <v>14744</v>
      </c>
    </row>
    <row r="39" spans="1:5" ht="13.9" x14ac:dyDescent="0.25">
      <c r="A39" s="152">
        <v>32</v>
      </c>
      <c r="B39" s="20" t="s">
        <v>530</v>
      </c>
      <c r="C39" s="145">
        <v>8.877713240718613</v>
      </c>
      <c r="D39" s="148">
        <v>8544</v>
      </c>
      <c r="E39" s="50">
        <v>96241</v>
      </c>
    </row>
    <row r="40" spans="1:5" ht="13.9" x14ac:dyDescent="0.25">
      <c r="A40" s="152">
        <v>33</v>
      </c>
      <c r="B40" s="20" t="s">
        <v>3</v>
      </c>
      <c r="C40" s="145">
        <v>8.3909807267008176</v>
      </c>
      <c r="D40" s="148">
        <v>20754</v>
      </c>
      <c r="E40" s="50">
        <v>247337</v>
      </c>
    </row>
    <row r="41" spans="1:5" ht="13.9" x14ac:dyDescent="0.25">
      <c r="A41" s="152">
        <v>34</v>
      </c>
      <c r="B41" s="20" t="s">
        <v>561</v>
      </c>
      <c r="C41" s="145">
        <v>8.3285066020973417</v>
      </c>
      <c r="D41" s="148">
        <v>76497</v>
      </c>
      <c r="E41" s="50">
        <v>918496</v>
      </c>
    </row>
    <row r="42" spans="1:5" ht="13.9" x14ac:dyDescent="0.25">
      <c r="A42" s="152">
        <v>35</v>
      </c>
      <c r="B42" s="20" t="s">
        <v>518</v>
      </c>
      <c r="C42" s="145">
        <v>8.2883943769442983</v>
      </c>
      <c r="D42" s="148">
        <v>45187</v>
      </c>
      <c r="E42" s="50">
        <v>545184</v>
      </c>
    </row>
    <row r="43" spans="1:5" ht="13.9" x14ac:dyDescent="0.25">
      <c r="A43" s="152">
        <v>36</v>
      </c>
      <c r="B43" s="20" t="s">
        <v>356</v>
      </c>
      <c r="C43" s="145">
        <v>8.147771288606128</v>
      </c>
      <c r="D43" s="148">
        <v>31069</v>
      </c>
      <c r="E43" s="50">
        <v>381319</v>
      </c>
    </row>
    <row r="44" spans="1:5" x14ac:dyDescent="0.2">
      <c r="A44" s="152">
        <v>37</v>
      </c>
      <c r="B44" s="20" t="s">
        <v>523</v>
      </c>
      <c r="C44" s="145">
        <v>7.778992691335807</v>
      </c>
      <c r="D44" s="148">
        <v>14869</v>
      </c>
      <c r="E44" s="50">
        <v>191143</v>
      </c>
    </row>
    <row r="45" spans="1:5" x14ac:dyDescent="0.2">
      <c r="A45" s="152">
        <v>38</v>
      </c>
      <c r="B45" s="20" t="s">
        <v>528</v>
      </c>
      <c r="C45" s="145">
        <v>7.7451911344076629</v>
      </c>
      <c r="D45" s="148">
        <v>66965</v>
      </c>
      <c r="E45" s="50">
        <v>864601</v>
      </c>
    </row>
    <row r="46" spans="1:5" x14ac:dyDescent="0.2">
      <c r="A46" s="152">
        <v>39</v>
      </c>
      <c r="B46" s="20" t="s">
        <v>549</v>
      </c>
      <c r="C46" s="145">
        <v>7.6998552750999583</v>
      </c>
      <c r="D46" s="148">
        <v>3139</v>
      </c>
      <c r="E46" s="50">
        <v>40767</v>
      </c>
    </row>
    <row r="47" spans="1:5" x14ac:dyDescent="0.2">
      <c r="A47" s="152">
        <v>40</v>
      </c>
      <c r="B47" s="20" t="s">
        <v>557</v>
      </c>
      <c r="C47" s="145">
        <v>6.8643046251905826</v>
      </c>
      <c r="D47" s="148">
        <v>12471</v>
      </c>
      <c r="E47" s="50">
        <v>181679</v>
      </c>
    </row>
    <row r="48" spans="1:5" x14ac:dyDescent="0.2">
      <c r="A48" s="152">
        <v>41</v>
      </c>
      <c r="B48" s="20" t="s">
        <v>567</v>
      </c>
      <c r="C48" s="145">
        <v>6.1584640066242295</v>
      </c>
      <c r="D48" s="148">
        <v>5950</v>
      </c>
      <c r="E48" s="50">
        <v>96615</v>
      </c>
    </row>
    <row r="49" spans="1:5" x14ac:dyDescent="0.2">
      <c r="A49" s="152">
        <v>42</v>
      </c>
      <c r="B49" s="20" t="s">
        <v>521</v>
      </c>
      <c r="C49" s="145">
        <v>5.9565133395237533</v>
      </c>
      <c r="D49" s="148">
        <v>9558</v>
      </c>
      <c r="E49" s="50">
        <v>160463</v>
      </c>
    </row>
    <row r="50" spans="1:5" x14ac:dyDescent="0.2">
      <c r="A50" s="152">
        <v>43</v>
      </c>
      <c r="B50" s="20" t="s">
        <v>550</v>
      </c>
      <c r="C50" s="145">
        <v>5.7467144563918753</v>
      </c>
      <c r="D50" s="148">
        <v>481</v>
      </c>
      <c r="E50" s="50">
        <v>8370</v>
      </c>
    </row>
    <row r="51" spans="1:5" x14ac:dyDescent="0.2">
      <c r="A51" s="152">
        <v>44</v>
      </c>
      <c r="B51" s="20" t="s">
        <v>548</v>
      </c>
      <c r="C51" s="145">
        <v>5.6352659277973638</v>
      </c>
      <c r="D51" s="148">
        <v>15569</v>
      </c>
      <c r="E51" s="50">
        <v>276278</v>
      </c>
    </row>
    <row r="52" spans="1:5" x14ac:dyDescent="0.2">
      <c r="A52" s="152">
        <v>45</v>
      </c>
      <c r="B52" s="20" t="s">
        <v>573</v>
      </c>
      <c r="C52" s="145">
        <v>5.5383228133453564</v>
      </c>
      <c r="D52" s="148">
        <v>3071</v>
      </c>
      <c r="E52" s="50">
        <v>55450</v>
      </c>
    </row>
    <row r="53" spans="1:5" x14ac:dyDescent="0.2">
      <c r="A53" s="152">
        <v>46</v>
      </c>
      <c r="B53" s="20" t="s">
        <v>564</v>
      </c>
      <c r="C53" s="145">
        <v>5.4471822952315767</v>
      </c>
      <c r="D53" s="148">
        <v>10505</v>
      </c>
      <c r="E53" s="50">
        <v>192852</v>
      </c>
    </row>
    <row r="54" spans="1:5" x14ac:dyDescent="0.2">
      <c r="A54" s="152">
        <v>47</v>
      </c>
      <c r="B54" s="20" t="s">
        <v>520</v>
      </c>
      <c r="C54" s="145">
        <v>5.3455907388491664</v>
      </c>
      <c r="D54" s="148">
        <v>785</v>
      </c>
      <c r="E54" s="50">
        <v>14685</v>
      </c>
    </row>
    <row r="55" spans="1:5" x14ac:dyDescent="0.2">
      <c r="A55" s="152">
        <v>48</v>
      </c>
      <c r="B55" s="20" t="s">
        <v>533</v>
      </c>
      <c r="C55" s="145">
        <v>5.1463227933816169</v>
      </c>
      <c r="D55" s="148">
        <v>874</v>
      </c>
      <c r="E55" s="50">
        <v>16983</v>
      </c>
    </row>
    <row r="56" spans="1:5" x14ac:dyDescent="0.2">
      <c r="A56" s="152">
        <v>49</v>
      </c>
      <c r="B56" s="20" t="s">
        <v>529</v>
      </c>
      <c r="C56" s="145">
        <v>4.9809363732661458</v>
      </c>
      <c r="D56" s="148">
        <v>14906</v>
      </c>
      <c r="E56" s="50">
        <v>299261</v>
      </c>
    </row>
    <row r="57" spans="1:5" x14ac:dyDescent="0.2">
      <c r="A57" s="152">
        <v>50</v>
      </c>
      <c r="B57" s="20" t="s">
        <v>570</v>
      </c>
      <c r="C57" s="145">
        <v>4.8794674594454861</v>
      </c>
      <c r="D57" s="148">
        <v>755</v>
      </c>
      <c r="E57" s="50">
        <v>15473</v>
      </c>
    </row>
    <row r="58" spans="1:5" x14ac:dyDescent="0.2">
      <c r="A58" s="152">
        <v>51</v>
      </c>
      <c r="B58" s="20" t="s">
        <v>183</v>
      </c>
      <c r="C58" s="145">
        <v>4.8709710850865378</v>
      </c>
      <c r="D58" s="148">
        <v>940</v>
      </c>
      <c r="E58" s="50">
        <v>19298</v>
      </c>
    </row>
    <row r="59" spans="1:5" x14ac:dyDescent="0.2">
      <c r="A59" s="152">
        <v>52</v>
      </c>
      <c r="B59" s="20" t="s">
        <v>531</v>
      </c>
      <c r="C59" s="145">
        <v>4.8147826841329051</v>
      </c>
      <c r="D59" s="148">
        <v>555</v>
      </c>
      <c r="E59" s="50">
        <v>11527</v>
      </c>
    </row>
    <row r="60" spans="1:5" x14ac:dyDescent="0.2">
      <c r="A60" s="152">
        <v>53</v>
      </c>
      <c r="B60" s="20" t="s">
        <v>525</v>
      </c>
      <c r="C60" s="145">
        <v>4.7980097144888045</v>
      </c>
      <c r="D60" s="148">
        <v>3240</v>
      </c>
      <c r="E60" s="50">
        <v>67528</v>
      </c>
    </row>
    <row r="61" spans="1:5" x14ac:dyDescent="0.2">
      <c r="A61" s="152">
        <v>54</v>
      </c>
      <c r="B61" s="20" t="s">
        <v>516</v>
      </c>
      <c r="C61" s="145">
        <v>4.7791207363035948</v>
      </c>
      <c r="D61" s="148">
        <v>8090</v>
      </c>
      <c r="E61" s="50">
        <v>169278</v>
      </c>
    </row>
    <row r="62" spans="1:5" x14ac:dyDescent="0.2">
      <c r="A62" s="152">
        <v>55</v>
      </c>
      <c r="B62" s="20" t="s">
        <v>566</v>
      </c>
      <c r="C62" s="145">
        <v>4.6810543508434419</v>
      </c>
      <c r="D62" s="148">
        <v>7251</v>
      </c>
      <c r="E62" s="50">
        <v>154901</v>
      </c>
    </row>
    <row r="63" spans="1:5" x14ac:dyDescent="0.2">
      <c r="A63" s="152">
        <v>56</v>
      </c>
      <c r="B63" s="20" t="s">
        <v>522</v>
      </c>
      <c r="C63" s="145">
        <v>4.5411334033315365</v>
      </c>
      <c r="D63" s="148">
        <v>6401</v>
      </c>
      <c r="E63" s="50">
        <v>140956</v>
      </c>
    </row>
    <row r="64" spans="1:5" x14ac:dyDescent="0.2">
      <c r="A64" s="152">
        <v>57</v>
      </c>
      <c r="B64" s="20" t="s">
        <v>544</v>
      </c>
      <c r="C64" s="145">
        <v>4.4852293651429029</v>
      </c>
      <c r="D64" s="148">
        <v>2241</v>
      </c>
      <c r="E64" s="50">
        <v>49964</v>
      </c>
    </row>
    <row r="65" spans="1:5" x14ac:dyDescent="0.2">
      <c r="A65" s="152">
        <v>58</v>
      </c>
      <c r="B65" s="20" t="s">
        <v>535</v>
      </c>
      <c r="C65" s="145">
        <v>4.2814617771866486</v>
      </c>
      <c r="D65" s="148">
        <v>676</v>
      </c>
      <c r="E65" s="50">
        <v>15789</v>
      </c>
    </row>
    <row r="66" spans="1:5" x14ac:dyDescent="0.2">
      <c r="A66" s="152">
        <v>59</v>
      </c>
      <c r="B66" s="20" t="s">
        <v>545</v>
      </c>
      <c r="C66" s="145">
        <v>3.6956225282967408</v>
      </c>
      <c r="D66" s="148">
        <v>542</v>
      </c>
      <c r="E66" s="50">
        <v>14666</v>
      </c>
    </row>
    <row r="67" spans="1:5" x14ac:dyDescent="0.2">
      <c r="A67" s="152">
        <v>60</v>
      </c>
      <c r="B67" s="20" t="s">
        <v>517</v>
      </c>
      <c r="C67" s="145">
        <v>3.5726746214500031</v>
      </c>
      <c r="D67" s="148">
        <v>1024</v>
      </c>
      <c r="E67" s="50">
        <v>28662</v>
      </c>
    </row>
    <row r="68" spans="1:5" x14ac:dyDescent="0.2">
      <c r="A68" s="152">
        <v>61</v>
      </c>
      <c r="B68" s="20" t="s">
        <v>556</v>
      </c>
      <c r="C68" s="145">
        <v>3.5055100157429022</v>
      </c>
      <c r="D68" s="148">
        <v>2583</v>
      </c>
      <c r="E68" s="50">
        <v>73684</v>
      </c>
    </row>
    <row r="69" spans="1:5" x14ac:dyDescent="0.2">
      <c r="A69" s="152">
        <v>62</v>
      </c>
      <c r="B69" s="20" t="s">
        <v>569</v>
      </c>
      <c r="C69" s="145">
        <v>3.4177777777777778</v>
      </c>
      <c r="D69" s="148">
        <v>769</v>
      </c>
      <c r="E69" s="50">
        <v>22500</v>
      </c>
    </row>
    <row r="70" spans="1:5" x14ac:dyDescent="0.2">
      <c r="A70" s="152">
        <v>63</v>
      </c>
      <c r="B70" s="20" t="s">
        <v>572</v>
      </c>
      <c r="C70" s="145">
        <v>3.3099070505554296</v>
      </c>
      <c r="D70" s="148">
        <v>1022</v>
      </c>
      <c r="E70" s="50">
        <v>30877</v>
      </c>
    </row>
    <row r="71" spans="1:5" x14ac:dyDescent="0.2">
      <c r="A71" s="152">
        <v>64</v>
      </c>
      <c r="B71" s="20" t="s">
        <v>527</v>
      </c>
      <c r="C71" s="145">
        <v>3.0637778455904789</v>
      </c>
      <c r="D71" s="148">
        <v>502</v>
      </c>
      <c r="E71" s="50">
        <v>16385</v>
      </c>
    </row>
    <row r="72" spans="1:5" x14ac:dyDescent="0.2">
      <c r="A72" s="152">
        <v>65</v>
      </c>
      <c r="B72" s="20" t="s">
        <v>574</v>
      </c>
      <c r="C72" s="145">
        <v>2.8533160159103823</v>
      </c>
      <c r="D72" s="148">
        <v>703</v>
      </c>
      <c r="E72" s="50">
        <v>24638</v>
      </c>
    </row>
    <row r="73" spans="1:5" x14ac:dyDescent="0.2">
      <c r="A73" s="152">
        <v>66</v>
      </c>
      <c r="B73" s="20" t="s">
        <v>542</v>
      </c>
      <c r="C73" s="145">
        <v>2.2662177780011055</v>
      </c>
      <c r="D73" s="148">
        <v>451</v>
      </c>
      <c r="E73" s="50">
        <v>19901</v>
      </c>
    </row>
    <row r="74" spans="1:5" x14ac:dyDescent="0.2">
      <c r="A74" s="152">
        <v>67</v>
      </c>
      <c r="B74" s="20" t="s">
        <v>515</v>
      </c>
      <c r="C74" s="145">
        <v>1.9534296431091471</v>
      </c>
      <c r="D74" s="148">
        <v>526</v>
      </c>
      <c r="E74" s="50">
        <v>26927</v>
      </c>
    </row>
    <row r="76" spans="1:5" x14ac:dyDescent="0.2">
      <c r="A76" s="50" t="s">
        <v>654</v>
      </c>
    </row>
  </sheetData>
  <pageMargins left="0.75" right="0.75" top="1" bottom="1" header="0.5" footer="0.5"/>
  <pageSetup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workbookViewId="0"/>
  </sheetViews>
  <sheetFormatPr defaultColWidth="9.140625" defaultRowHeight="14.25" x14ac:dyDescent="0.2"/>
  <cols>
    <col min="1" max="1" width="14.28515625" style="20" customWidth="1"/>
    <col min="2" max="2" width="12.28515625" style="41" customWidth="1"/>
    <col min="3" max="3" width="2.85546875" style="41" customWidth="1"/>
    <col min="4" max="4" width="7.5703125" style="41" customWidth="1"/>
    <col min="5" max="5" width="11.140625" style="50" customWidth="1"/>
    <col min="6" max="6" width="8.28515625" style="50" customWidth="1"/>
    <col min="7" max="7" width="3.7109375" style="50" customWidth="1"/>
    <col min="8" max="8" width="6.28515625" style="50" customWidth="1"/>
    <col min="9" max="10" width="7.5703125" style="50" customWidth="1"/>
    <col min="11" max="11" width="3.7109375" style="50" customWidth="1"/>
    <col min="12" max="12" width="12" style="50" customWidth="1"/>
    <col min="13" max="13" width="13" style="50" customWidth="1"/>
    <col min="14" max="14" width="13.42578125" style="20" customWidth="1"/>
    <col min="15" max="15" width="14.42578125" style="20" customWidth="1"/>
    <col min="16" max="16384" width="9.140625" style="20"/>
  </cols>
  <sheetData>
    <row r="1" spans="1:15" ht="13.9" x14ac:dyDescent="0.25">
      <c r="A1" s="62" t="s">
        <v>668</v>
      </c>
      <c r="B1" s="22" t="s">
        <v>669</v>
      </c>
      <c r="C1" s="22"/>
      <c r="D1" s="22"/>
      <c r="E1" s="99"/>
      <c r="F1" s="99"/>
      <c r="G1" s="99"/>
      <c r="H1" s="99"/>
      <c r="I1" s="99"/>
      <c r="J1" s="99"/>
      <c r="K1" s="99"/>
      <c r="L1" s="99"/>
      <c r="M1" s="99"/>
      <c r="N1" s="61"/>
      <c r="O1" s="61"/>
    </row>
    <row r="2" spans="1:15" ht="13.9" x14ac:dyDescent="0.25">
      <c r="B2" s="22"/>
      <c r="C2" s="22"/>
      <c r="D2" s="22"/>
      <c r="O2" s="23"/>
    </row>
    <row r="3" spans="1:15" ht="13.9" x14ac:dyDescent="0.25">
      <c r="B3" s="25" t="s">
        <v>670</v>
      </c>
      <c r="C3" s="25"/>
      <c r="D3" s="25"/>
      <c r="O3" s="23"/>
    </row>
    <row r="4" spans="1:15" ht="13.9" x14ac:dyDescent="0.25">
      <c r="A4" s="20" t="s">
        <v>504</v>
      </c>
      <c r="B4" s="25" t="s">
        <v>671</v>
      </c>
      <c r="C4" s="25"/>
      <c r="D4" s="165" t="s">
        <v>672</v>
      </c>
      <c r="E4" s="165"/>
      <c r="F4" s="165"/>
      <c r="G4" s="154"/>
      <c r="H4" s="165" t="s">
        <v>627</v>
      </c>
      <c r="I4" s="165"/>
      <c r="J4" s="165"/>
      <c r="M4" s="160" t="s">
        <v>578</v>
      </c>
      <c r="N4" s="160"/>
      <c r="O4" s="160"/>
    </row>
    <row r="5" spans="1:15" ht="13.9" x14ac:dyDescent="0.25">
      <c r="A5" s="20" t="s">
        <v>508</v>
      </c>
      <c r="B5" s="25" t="s">
        <v>673</v>
      </c>
      <c r="C5" s="25"/>
      <c r="D5" s="25">
        <v>2012</v>
      </c>
      <c r="E5" s="57">
        <v>2010</v>
      </c>
      <c r="F5" s="56">
        <v>2000</v>
      </c>
      <c r="G5" s="55"/>
      <c r="H5" s="55">
        <v>2012</v>
      </c>
      <c r="I5" s="57">
        <v>2010</v>
      </c>
      <c r="J5" s="56">
        <v>2000</v>
      </c>
      <c r="K5" s="55"/>
      <c r="L5" s="55"/>
      <c r="M5" s="55">
        <v>2012</v>
      </c>
      <c r="N5" s="57">
        <v>2010</v>
      </c>
      <c r="O5" s="56">
        <v>2000</v>
      </c>
    </row>
    <row r="6" spans="1:15" ht="13.9" x14ac:dyDescent="0.25">
      <c r="O6" s="23"/>
    </row>
    <row r="7" spans="1:15" ht="13.9" x14ac:dyDescent="0.25">
      <c r="A7" s="20" t="s">
        <v>514</v>
      </c>
      <c r="B7" s="155">
        <v>53624.74</v>
      </c>
      <c r="C7" s="155"/>
      <c r="D7" s="156">
        <f>(M7/B7)</f>
        <v>355.70212554876724</v>
      </c>
      <c r="E7" s="50">
        <f>(N7/B7)</f>
        <v>350.60928966741847</v>
      </c>
      <c r="F7" s="30">
        <v>298.04944508821865</v>
      </c>
      <c r="G7" s="30"/>
      <c r="H7" s="30"/>
      <c r="I7" s="75" t="s">
        <v>638</v>
      </c>
      <c r="J7" s="75" t="s">
        <v>638</v>
      </c>
      <c r="K7" s="157"/>
      <c r="L7" s="20" t="s">
        <v>402</v>
      </c>
      <c r="M7" s="50">
        <f>SUM(M9:M75)</f>
        <v>19074434</v>
      </c>
      <c r="N7" s="50">
        <f>SUM(N9:N75)</f>
        <v>18801332</v>
      </c>
      <c r="O7" s="43">
        <v>15982824</v>
      </c>
    </row>
    <row r="8" spans="1:15" ht="13.9" x14ac:dyDescent="0.25">
      <c r="B8" s="156"/>
      <c r="C8" s="156"/>
      <c r="D8" s="156"/>
      <c r="E8" s="30"/>
      <c r="F8" s="30"/>
      <c r="G8" s="30"/>
      <c r="H8" s="30"/>
      <c r="I8" s="30"/>
      <c r="J8" s="30"/>
      <c r="K8" s="30"/>
      <c r="L8" s="30"/>
      <c r="M8" s="30"/>
      <c r="N8" s="97"/>
      <c r="O8" s="30"/>
    </row>
    <row r="9" spans="1:15" ht="13.9" x14ac:dyDescent="0.25">
      <c r="A9" s="20" t="s">
        <v>561</v>
      </c>
      <c r="B9" s="50">
        <v>273.8</v>
      </c>
      <c r="C9" s="156"/>
      <c r="D9" s="156">
        <f t="shared" ref="D9:D72" si="0">(M9/B9)</f>
        <v>3361.508400292184</v>
      </c>
      <c r="E9" s="50">
        <f t="shared" ref="E9:E72" si="1">(N9/B9)</f>
        <v>3347.4872169466762</v>
      </c>
      <c r="F9" s="30">
        <v>3365.5770635500362</v>
      </c>
      <c r="G9" s="30"/>
      <c r="H9" s="30">
        <v>1</v>
      </c>
      <c r="I9" s="30">
        <v>1</v>
      </c>
      <c r="J9" s="30">
        <v>1</v>
      </c>
      <c r="K9" s="30"/>
      <c r="L9" s="20" t="s">
        <v>561</v>
      </c>
      <c r="M9" s="43">
        <v>920381</v>
      </c>
      <c r="N9" s="50">
        <v>916542</v>
      </c>
      <c r="O9" s="49">
        <v>921495</v>
      </c>
    </row>
    <row r="10" spans="1:15" ht="13.9" x14ac:dyDescent="0.25">
      <c r="A10" s="20" t="s">
        <v>519</v>
      </c>
      <c r="B10" s="50">
        <v>1209.79</v>
      </c>
      <c r="C10" s="156"/>
      <c r="D10" s="156">
        <f t="shared" si="0"/>
        <v>1463.9722596483687</v>
      </c>
      <c r="E10" s="50">
        <f t="shared" si="1"/>
        <v>1444.9334181965467</v>
      </c>
      <c r="F10" s="30">
        <v>1341.5700245497153</v>
      </c>
      <c r="G10" s="30"/>
      <c r="H10" s="30">
        <v>2</v>
      </c>
      <c r="I10" s="30">
        <v>2</v>
      </c>
      <c r="J10" s="30">
        <v>2</v>
      </c>
      <c r="K10" s="30"/>
      <c r="L10" s="20" t="s">
        <v>519</v>
      </c>
      <c r="M10" s="43">
        <v>1771099</v>
      </c>
      <c r="N10" s="50">
        <v>1748066</v>
      </c>
      <c r="O10" s="49">
        <v>1623018</v>
      </c>
    </row>
    <row r="11" spans="1:15" ht="13.9" x14ac:dyDescent="0.25">
      <c r="A11" s="20" t="s">
        <v>321</v>
      </c>
      <c r="B11" s="50">
        <v>309.22000000000003</v>
      </c>
      <c r="C11" s="156"/>
      <c r="D11" s="156">
        <f t="shared" si="0"/>
        <v>1384.4641355669103</v>
      </c>
      <c r="E11" s="50">
        <f t="shared" si="1"/>
        <v>1367.0461160338916</v>
      </c>
      <c r="F11" s="30">
        <v>1181.0329215445313</v>
      </c>
      <c r="G11" s="30"/>
      <c r="H11" s="30">
        <v>3</v>
      </c>
      <c r="I11" s="30">
        <v>3</v>
      </c>
      <c r="J11" s="30">
        <v>3</v>
      </c>
      <c r="K11" s="30"/>
      <c r="L11" s="20" t="s">
        <v>321</v>
      </c>
      <c r="M11" s="43">
        <v>428104</v>
      </c>
      <c r="N11" s="50">
        <v>422718</v>
      </c>
      <c r="O11" s="49">
        <v>365199</v>
      </c>
    </row>
    <row r="12" spans="1:15" ht="13.9" x14ac:dyDescent="0.25">
      <c r="A12" s="20" t="s">
        <v>554</v>
      </c>
      <c r="B12" s="50">
        <v>1897.72</v>
      </c>
      <c r="C12" s="156"/>
      <c r="D12" s="156">
        <f t="shared" si="0"/>
        <v>1344.3974875113295</v>
      </c>
      <c r="E12" s="50">
        <f t="shared" si="1"/>
        <v>1315.5033408511265</v>
      </c>
      <c r="F12" s="30">
        <v>1187.6246232320891</v>
      </c>
      <c r="G12" s="30"/>
      <c r="H12" s="30">
        <v>4</v>
      </c>
      <c r="I12" s="30">
        <v>4</v>
      </c>
      <c r="J12" s="30">
        <v>4</v>
      </c>
      <c r="K12" s="30"/>
      <c r="L12" s="20" t="s">
        <v>629</v>
      </c>
      <c r="M12" s="43">
        <v>2551290</v>
      </c>
      <c r="N12" s="50">
        <v>2496457</v>
      </c>
      <c r="O12" s="49">
        <v>2253779</v>
      </c>
    </row>
    <row r="13" spans="1:15" ht="13.9" x14ac:dyDescent="0.25">
      <c r="A13" s="20" t="s">
        <v>558</v>
      </c>
      <c r="B13" s="50">
        <v>903.43</v>
      </c>
      <c r="C13" s="156"/>
      <c r="D13" s="156">
        <f t="shared" si="0"/>
        <v>1301.6404148633542</v>
      </c>
      <c r="E13" s="50">
        <f t="shared" si="1"/>
        <v>1268.4502396422524</v>
      </c>
      <c r="F13" s="30">
        <v>992.15655889222194</v>
      </c>
      <c r="G13" s="30"/>
      <c r="H13" s="30">
        <v>5</v>
      </c>
      <c r="I13" s="30">
        <v>5</v>
      </c>
      <c r="J13" s="30">
        <v>6</v>
      </c>
      <c r="K13" s="30"/>
      <c r="L13" s="20" t="s">
        <v>558</v>
      </c>
      <c r="M13" s="43">
        <v>1175941</v>
      </c>
      <c r="N13" s="50">
        <v>1145956</v>
      </c>
      <c r="O13" s="49">
        <v>896344</v>
      </c>
    </row>
    <row r="14" spans="1:15" ht="13.9" x14ac:dyDescent="0.25">
      <c r="A14" s="20" t="s">
        <v>541</v>
      </c>
      <c r="B14" s="50">
        <v>1020.21</v>
      </c>
      <c r="C14" s="156"/>
      <c r="D14" s="156">
        <f t="shared" si="0"/>
        <v>1231.2347457876319</v>
      </c>
      <c r="E14" s="50">
        <f t="shared" si="1"/>
        <v>1204.8754668156555</v>
      </c>
      <c r="F14" s="30">
        <v>979.15919271522523</v>
      </c>
      <c r="G14" s="30"/>
      <c r="H14" s="30">
        <v>6</v>
      </c>
      <c r="I14" s="30">
        <v>6</v>
      </c>
      <c r="J14" s="30">
        <v>7</v>
      </c>
      <c r="K14" s="30"/>
      <c r="L14" s="20" t="s">
        <v>541</v>
      </c>
      <c r="M14" s="43">
        <v>1256118</v>
      </c>
      <c r="N14" s="50">
        <v>1229226</v>
      </c>
      <c r="O14" s="49">
        <v>998948</v>
      </c>
    </row>
    <row r="15" spans="1:15" ht="13.9" x14ac:dyDescent="0.25">
      <c r="A15" s="20" t="s">
        <v>528</v>
      </c>
      <c r="B15" s="50">
        <v>762.19</v>
      </c>
      <c r="C15" s="156"/>
      <c r="D15" s="156">
        <f t="shared" si="0"/>
        <v>1141.0921161390204</v>
      </c>
      <c r="E15" s="50">
        <f t="shared" si="1"/>
        <v>1133.9206759469423</v>
      </c>
      <c r="F15" s="30">
        <v>1021.8961151418937</v>
      </c>
      <c r="G15" s="30"/>
      <c r="H15" s="30">
        <v>7</v>
      </c>
      <c r="I15" s="30">
        <v>7</v>
      </c>
      <c r="J15" s="30">
        <v>5</v>
      </c>
      <c r="K15" s="30"/>
      <c r="L15" s="20" t="s">
        <v>528</v>
      </c>
      <c r="M15" s="43">
        <v>869729</v>
      </c>
      <c r="N15" s="50">
        <v>864263</v>
      </c>
      <c r="O15" s="49">
        <v>778879</v>
      </c>
    </row>
    <row r="16" spans="1:15" ht="13.9" x14ac:dyDescent="0.25">
      <c r="A16" s="20" t="s">
        <v>182</v>
      </c>
      <c r="B16" s="50">
        <v>784.51</v>
      </c>
      <c r="C16" s="156"/>
      <c r="D16" s="156">
        <f t="shared" si="0"/>
        <v>813.28345081643317</v>
      </c>
      <c r="E16" s="50">
        <f t="shared" si="1"/>
        <v>788.71397432792446</v>
      </c>
      <c r="F16" s="30">
        <v>561.99156161170663</v>
      </c>
      <c r="G16" s="30"/>
      <c r="H16" s="30">
        <v>8</v>
      </c>
      <c r="I16" s="30">
        <v>8</v>
      </c>
      <c r="J16" s="30">
        <v>10</v>
      </c>
      <c r="K16" s="30"/>
      <c r="L16" s="20" t="s">
        <v>182</v>
      </c>
      <c r="M16" s="43">
        <v>638029</v>
      </c>
      <c r="N16" s="50">
        <v>618754</v>
      </c>
      <c r="O16" s="49">
        <v>440888</v>
      </c>
    </row>
    <row r="17" spans="1:15" ht="13.9" x14ac:dyDescent="0.25">
      <c r="A17" s="20" t="s">
        <v>356</v>
      </c>
      <c r="B17" s="50">
        <v>555.87</v>
      </c>
      <c r="C17" s="156"/>
      <c r="D17" s="156">
        <f t="shared" si="0"/>
        <v>690.20454422796695</v>
      </c>
      <c r="E17" s="50">
        <f t="shared" si="1"/>
        <v>682.62003705902464</v>
      </c>
      <c r="F17" s="30">
        <v>586.39789878928525</v>
      </c>
      <c r="G17" s="30"/>
      <c r="H17" s="30">
        <v>9</v>
      </c>
      <c r="I17" s="30">
        <v>9</v>
      </c>
      <c r="J17" s="30">
        <v>9</v>
      </c>
      <c r="K17" s="30"/>
      <c r="L17" s="20" t="s">
        <v>356</v>
      </c>
      <c r="M17" s="43">
        <v>383664</v>
      </c>
      <c r="N17" s="50">
        <v>379448</v>
      </c>
      <c r="O17" s="49">
        <v>325961</v>
      </c>
    </row>
    <row r="18" spans="1:15" ht="13.9" x14ac:dyDescent="0.25">
      <c r="A18" s="20" t="s">
        <v>285</v>
      </c>
      <c r="B18" s="50">
        <v>1969.76</v>
      </c>
      <c r="C18" s="156"/>
      <c r="D18" s="156">
        <f t="shared" si="0"/>
        <v>677.95822841361382</v>
      </c>
      <c r="E18" s="50">
        <f t="shared" si="1"/>
        <v>670.20043050930065</v>
      </c>
      <c r="F18" s="30">
        <v>574.2785923158151</v>
      </c>
      <c r="G18" s="30"/>
      <c r="H18" s="30">
        <v>10</v>
      </c>
      <c r="I18" s="30">
        <v>10</v>
      </c>
      <c r="J18" s="30">
        <v>8</v>
      </c>
      <c r="K18" s="30"/>
      <c r="L18" s="20" t="s">
        <v>285</v>
      </c>
      <c r="M18" s="43">
        <v>1335415</v>
      </c>
      <c r="N18" s="50">
        <v>1320134</v>
      </c>
      <c r="O18" s="49">
        <v>1131191</v>
      </c>
    </row>
    <row r="19" spans="1:15" ht="13.9" x14ac:dyDescent="0.25">
      <c r="A19" s="20" t="s">
        <v>560</v>
      </c>
      <c r="B19" s="50">
        <v>746.89</v>
      </c>
      <c r="C19" s="156"/>
      <c r="D19" s="156">
        <f t="shared" si="0"/>
        <v>627.35074776740885</v>
      </c>
      <c r="E19" s="50">
        <f t="shared" si="1"/>
        <v>622.17595629878565</v>
      </c>
      <c r="F19" s="30">
        <v>461.60478785363307</v>
      </c>
      <c r="G19" s="30"/>
      <c r="H19" s="30">
        <v>11</v>
      </c>
      <c r="I19" s="30">
        <v>11</v>
      </c>
      <c r="J19" s="30">
        <v>12</v>
      </c>
      <c r="K19" s="30"/>
      <c r="L19" s="20" t="s">
        <v>560</v>
      </c>
      <c r="M19" s="43">
        <v>468562</v>
      </c>
      <c r="N19" s="50">
        <v>464697</v>
      </c>
      <c r="O19" s="49">
        <v>344768</v>
      </c>
    </row>
    <row r="20" spans="1:15" ht="13.9" x14ac:dyDescent="0.25">
      <c r="A20" s="20" t="s">
        <v>518</v>
      </c>
      <c r="B20" s="50">
        <v>1015.66</v>
      </c>
      <c r="C20" s="156"/>
      <c r="D20" s="156">
        <f t="shared" si="0"/>
        <v>537.21225606994471</v>
      </c>
      <c r="E20" s="50">
        <f t="shared" si="1"/>
        <v>534.99793237894573</v>
      </c>
      <c r="F20" s="30">
        <v>468.88722604021029</v>
      </c>
      <c r="G20" s="30"/>
      <c r="H20" s="30">
        <v>12</v>
      </c>
      <c r="I20" s="30">
        <v>12</v>
      </c>
      <c r="J20" s="30">
        <v>11</v>
      </c>
      <c r="K20" s="30"/>
      <c r="L20" s="20" t="s">
        <v>518</v>
      </c>
      <c r="M20" s="43">
        <v>545625</v>
      </c>
      <c r="N20" s="50">
        <v>543376</v>
      </c>
      <c r="O20" s="49">
        <v>476230</v>
      </c>
    </row>
    <row r="21" spans="1:15" ht="13.9" x14ac:dyDescent="0.25">
      <c r="A21" s="20" t="s">
        <v>565</v>
      </c>
      <c r="B21" s="50">
        <v>571.92999999999995</v>
      </c>
      <c r="C21" s="156"/>
      <c r="D21" s="156">
        <f t="shared" si="0"/>
        <v>490.19110730334137</v>
      </c>
      <c r="E21" s="50">
        <f t="shared" si="1"/>
        <v>485.7045442624098</v>
      </c>
      <c r="F21" s="30">
        <v>336.92060217159445</v>
      </c>
      <c r="G21" s="30"/>
      <c r="H21" s="30">
        <v>13</v>
      </c>
      <c r="I21" s="30">
        <v>13</v>
      </c>
      <c r="J21" s="30">
        <v>17</v>
      </c>
      <c r="K21" s="30"/>
      <c r="L21" s="20" t="s">
        <v>565</v>
      </c>
      <c r="M21" s="2">
        <v>280355</v>
      </c>
      <c r="N21" s="50">
        <v>277789</v>
      </c>
      <c r="O21" s="49">
        <v>192695</v>
      </c>
    </row>
    <row r="22" spans="1:15" ht="13.9" x14ac:dyDescent="0.25">
      <c r="A22" s="20" t="s">
        <v>529</v>
      </c>
      <c r="B22" s="50">
        <v>656.46</v>
      </c>
      <c r="C22" s="156"/>
      <c r="D22" s="156">
        <f t="shared" si="0"/>
        <v>456.25171373731831</v>
      </c>
      <c r="E22" s="50">
        <f t="shared" si="1"/>
        <v>453.36958839837916</v>
      </c>
      <c r="F22" s="30">
        <v>448.48124790543216</v>
      </c>
      <c r="G22" s="30"/>
      <c r="H22" s="30">
        <v>14</v>
      </c>
      <c r="I22" s="30">
        <v>14</v>
      </c>
      <c r="J22" s="30">
        <v>13</v>
      </c>
      <c r="K22" s="30"/>
      <c r="L22" s="20" t="s">
        <v>529</v>
      </c>
      <c r="M22" s="43">
        <v>299511</v>
      </c>
      <c r="N22" s="50">
        <v>297619</v>
      </c>
      <c r="O22" s="49">
        <v>294410</v>
      </c>
    </row>
    <row r="23" spans="1:15" ht="13.9" x14ac:dyDescent="0.25">
      <c r="A23" s="20" t="s">
        <v>571</v>
      </c>
      <c r="B23" s="50">
        <v>1101.03</v>
      </c>
      <c r="C23" s="156"/>
      <c r="D23" s="156">
        <f t="shared" si="0"/>
        <v>451.52720634315142</v>
      </c>
      <c r="E23" s="50">
        <f t="shared" si="1"/>
        <v>449.20937667456838</v>
      </c>
      <c r="F23" s="30">
        <v>402.6620528051007</v>
      </c>
      <c r="G23" s="30"/>
      <c r="H23" s="30">
        <v>15</v>
      </c>
      <c r="I23" s="30">
        <v>15</v>
      </c>
      <c r="J23" s="30">
        <v>14</v>
      </c>
      <c r="K23" s="30"/>
      <c r="L23" s="20" t="s">
        <v>571</v>
      </c>
      <c r="M23" s="43">
        <v>497145</v>
      </c>
      <c r="N23" s="50">
        <v>494593</v>
      </c>
      <c r="O23" s="49">
        <v>443343</v>
      </c>
    </row>
    <row r="24" spans="1:15" ht="13.9" x14ac:dyDescent="0.25">
      <c r="A24" s="20" t="s">
        <v>551</v>
      </c>
      <c r="B24" s="50">
        <v>742.93</v>
      </c>
      <c r="C24" s="156"/>
      <c r="D24" s="156">
        <f t="shared" si="0"/>
        <v>444.59370330986769</v>
      </c>
      <c r="E24" s="50">
        <f t="shared" si="1"/>
        <v>434.54026624311848</v>
      </c>
      <c r="F24" s="30">
        <v>355.35245581683336</v>
      </c>
      <c r="G24" s="30"/>
      <c r="H24" s="30">
        <v>16</v>
      </c>
      <c r="I24" s="30">
        <v>16</v>
      </c>
      <c r="J24" s="30">
        <v>16</v>
      </c>
      <c r="K24" s="30"/>
      <c r="L24" s="20" t="s">
        <v>551</v>
      </c>
      <c r="M24" s="43">
        <v>330302</v>
      </c>
      <c r="N24" s="50">
        <v>322833</v>
      </c>
      <c r="O24" s="49">
        <v>264002</v>
      </c>
    </row>
    <row r="25" spans="1:15" ht="13.9" x14ac:dyDescent="0.25">
      <c r="A25" s="20" t="s">
        <v>548</v>
      </c>
      <c r="B25" s="50">
        <v>666.85</v>
      </c>
      <c r="C25" s="156"/>
      <c r="D25" s="156">
        <f t="shared" si="0"/>
        <v>416.39049261453101</v>
      </c>
      <c r="E25" s="50">
        <f t="shared" si="1"/>
        <v>413.11689285446499</v>
      </c>
      <c r="F25" s="30">
        <v>359.0792532053685</v>
      </c>
      <c r="G25" s="30"/>
      <c r="H25" s="30">
        <v>17</v>
      </c>
      <c r="I25" s="30">
        <v>17</v>
      </c>
      <c r="J25" s="30">
        <v>15</v>
      </c>
      <c r="K25" s="30"/>
      <c r="L25" s="20" t="s">
        <v>548</v>
      </c>
      <c r="M25" s="43">
        <v>277670</v>
      </c>
      <c r="N25" s="50">
        <v>275487</v>
      </c>
      <c r="O25" s="49">
        <v>239452</v>
      </c>
    </row>
    <row r="26" spans="1:15" ht="13.9" x14ac:dyDescent="0.25">
      <c r="A26" s="20" t="s">
        <v>539</v>
      </c>
      <c r="B26" s="50">
        <v>472.54</v>
      </c>
      <c r="C26" s="156"/>
      <c r="D26" s="156">
        <f t="shared" si="0"/>
        <v>366.32666017691622</v>
      </c>
      <c r="E26" s="50">
        <f t="shared" si="1"/>
        <v>365.6367714902442</v>
      </c>
      <c r="F26" s="30">
        <v>276.80619630084226</v>
      </c>
      <c r="G26" s="30"/>
      <c r="H26" s="30">
        <v>18</v>
      </c>
      <c r="I26" s="30">
        <v>18</v>
      </c>
      <c r="J26" s="30">
        <v>18</v>
      </c>
      <c r="K26" s="30"/>
      <c r="L26" s="20" t="s">
        <v>539</v>
      </c>
      <c r="M26" s="43">
        <v>173104</v>
      </c>
      <c r="N26" s="50">
        <v>172778</v>
      </c>
      <c r="O26" s="49">
        <v>130802</v>
      </c>
    </row>
    <row r="27" spans="1:15" ht="13.9" x14ac:dyDescent="0.25">
      <c r="A27" s="20" t="s">
        <v>562</v>
      </c>
      <c r="B27" s="50">
        <v>1797.84</v>
      </c>
      <c r="C27" s="156"/>
      <c r="D27" s="156">
        <f t="shared" si="0"/>
        <v>337.56507809371249</v>
      </c>
      <c r="E27" s="50">
        <f t="shared" si="1"/>
        <v>334.89910114359458</v>
      </c>
      <c r="F27" s="30">
        <v>269.16967027099184</v>
      </c>
      <c r="G27" s="30"/>
      <c r="H27" s="30">
        <v>19</v>
      </c>
      <c r="I27" s="30">
        <v>19</v>
      </c>
      <c r="J27" s="30">
        <v>19</v>
      </c>
      <c r="K27" s="30"/>
      <c r="L27" s="20" t="s">
        <v>562</v>
      </c>
      <c r="M27" s="43">
        <v>606888</v>
      </c>
      <c r="N27" s="50">
        <v>602095</v>
      </c>
      <c r="O27" s="49">
        <v>483924</v>
      </c>
    </row>
    <row r="28" spans="1:15" ht="13.9" x14ac:dyDescent="0.25">
      <c r="A28" s="20" t="s">
        <v>564</v>
      </c>
      <c r="B28" s="50">
        <v>600.66</v>
      </c>
      <c r="C28" s="156"/>
      <c r="D28" s="156">
        <f t="shared" si="0"/>
        <v>326.42593147537713</v>
      </c>
      <c r="E28" s="50">
        <f t="shared" si="1"/>
        <v>316.38364465754341</v>
      </c>
      <c r="F28" s="30">
        <v>204.99950054939566</v>
      </c>
      <c r="G28" s="30"/>
      <c r="H28" s="30">
        <v>20</v>
      </c>
      <c r="I28" s="30">
        <v>21</v>
      </c>
      <c r="J28" s="30">
        <v>27</v>
      </c>
      <c r="K28" s="30"/>
      <c r="L28" s="20" t="s">
        <v>564</v>
      </c>
      <c r="M28" s="43">
        <v>196071</v>
      </c>
      <c r="N28" s="50">
        <v>190039</v>
      </c>
      <c r="O28" s="49">
        <v>123135</v>
      </c>
    </row>
    <row r="29" spans="1:15" ht="13.9" x14ac:dyDescent="0.25">
      <c r="A29" s="20" t="s">
        <v>547</v>
      </c>
      <c r="B29" s="50">
        <v>938.38</v>
      </c>
      <c r="C29" s="156"/>
      <c r="D29" s="156">
        <f t="shared" si="0"/>
        <v>319.35569811803322</v>
      </c>
      <c r="E29" s="50">
        <f t="shared" si="1"/>
        <v>316.55832391994716</v>
      </c>
      <c r="F29" s="30">
        <v>224.35154201922461</v>
      </c>
      <c r="G29" s="30"/>
      <c r="H29" s="30">
        <v>21</v>
      </c>
      <c r="I29" s="30">
        <v>20</v>
      </c>
      <c r="J29" s="30">
        <v>24</v>
      </c>
      <c r="K29" s="30"/>
      <c r="L29" s="20" t="s">
        <v>547</v>
      </c>
      <c r="M29" s="43">
        <v>299677</v>
      </c>
      <c r="N29" s="50">
        <v>297052</v>
      </c>
      <c r="O29" s="49">
        <v>210527</v>
      </c>
    </row>
    <row r="30" spans="1:15" ht="13.9" x14ac:dyDescent="0.25">
      <c r="A30" s="20" t="s">
        <v>523</v>
      </c>
      <c r="B30" s="50">
        <v>604.36</v>
      </c>
      <c r="C30" s="156"/>
      <c r="D30" s="156">
        <f t="shared" si="0"/>
        <v>317.80892183466807</v>
      </c>
      <c r="E30" s="50">
        <f t="shared" si="1"/>
        <v>315.8134224634324</v>
      </c>
      <c r="F30" s="30">
        <v>232.99688927129526</v>
      </c>
      <c r="G30" s="30"/>
      <c r="H30" s="30">
        <v>22</v>
      </c>
      <c r="I30" s="30">
        <v>22</v>
      </c>
      <c r="J30" s="30">
        <v>21</v>
      </c>
      <c r="K30" s="30"/>
      <c r="L30" s="20" t="s">
        <v>523</v>
      </c>
      <c r="M30" s="43">
        <v>192071</v>
      </c>
      <c r="N30" s="50">
        <v>190865</v>
      </c>
      <c r="O30" s="49">
        <v>140814</v>
      </c>
    </row>
    <row r="31" spans="1:15" ht="13.9" x14ac:dyDescent="0.25">
      <c r="A31" s="20" t="s">
        <v>3</v>
      </c>
      <c r="B31" s="50">
        <v>875.02</v>
      </c>
      <c r="C31" s="156"/>
      <c r="D31" s="156">
        <f t="shared" si="0"/>
        <v>282.01641105346164</v>
      </c>
      <c r="E31" s="50">
        <f t="shared" si="1"/>
        <v>282.66325341135058</v>
      </c>
      <c r="F31" s="30">
        <v>249.08573518319582</v>
      </c>
      <c r="G31" s="30"/>
      <c r="H31" s="30">
        <v>23</v>
      </c>
      <c r="I31" s="30">
        <v>23</v>
      </c>
      <c r="J31" s="30">
        <v>20</v>
      </c>
      <c r="K31" s="30"/>
      <c r="L31" s="20" t="s">
        <v>3</v>
      </c>
      <c r="M31" s="43">
        <v>246770</v>
      </c>
      <c r="N31" s="50">
        <v>247336</v>
      </c>
      <c r="O31" s="49">
        <v>217955</v>
      </c>
    </row>
    <row r="32" spans="1:15" ht="13.9" x14ac:dyDescent="0.25">
      <c r="A32" s="20" t="s">
        <v>543</v>
      </c>
      <c r="B32" s="50">
        <v>502.87</v>
      </c>
      <c r="C32" s="156"/>
      <c r="D32" s="156">
        <f t="shared" si="0"/>
        <v>277.30029629924235</v>
      </c>
      <c r="E32" s="50">
        <f t="shared" si="1"/>
        <v>274.48048203312982</v>
      </c>
      <c r="F32" s="30">
        <v>224.60476862807485</v>
      </c>
      <c r="G32" s="30"/>
      <c r="H32" s="30">
        <v>24</v>
      </c>
      <c r="I32" s="30">
        <v>24</v>
      </c>
      <c r="J32" s="30">
        <v>23</v>
      </c>
      <c r="K32" s="30"/>
      <c r="L32" s="20" t="s">
        <v>543</v>
      </c>
      <c r="M32" s="43">
        <v>139446</v>
      </c>
      <c r="N32" s="50">
        <v>138028</v>
      </c>
      <c r="O32" s="49">
        <v>112947</v>
      </c>
    </row>
    <row r="33" spans="1:15" ht="13.9" x14ac:dyDescent="0.25">
      <c r="A33" s="20" t="s">
        <v>553</v>
      </c>
      <c r="B33" s="50">
        <v>543.46</v>
      </c>
      <c r="C33" s="156"/>
      <c r="D33" s="156">
        <f t="shared" si="0"/>
        <v>270.86262098406507</v>
      </c>
      <c r="E33" s="50">
        <f t="shared" si="1"/>
        <v>269.23416626798661</v>
      </c>
      <c r="F33" s="30">
        <v>233.1928752806094</v>
      </c>
      <c r="G33" s="30"/>
      <c r="H33" s="30">
        <v>25</v>
      </c>
      <c r="I33" s="30">
        <v>25</v>
      </c>
      <c r="J33" s="30">
        <v>22</v>
      </c>
      <c r="K33" s="30"/>
      <c r="L33" s="20" t="s">
        <v>553</v>
      </c>
      <c r="M33" s="43">
        <v>147203</v>
      </c>
      <c r="N33" s="50">
        <v>146318</v>
      </c>
      <c r="O33" s="49">
        <v>126731</v>
      </c>
    </row>
    <row r="34" spans="1:15" ht="13.9" x14ac:dyDescent="0.25">
      <c r="A34" s="20" t="s">
        <v>522</v>
      </c>
      <c r="B34" s="50">
        <v>581.70000000000005</v>
      </c>
      <c r="C34" s="156"/>
      <c r="D34" s="156">
        <f t="shared" si="0"/>
        <v>241.98212136840294</v>
      </c>
      <c r="E34" s="50">
        <f t="shared" si="1"/>
        <v>242.79869348461403</v>
      </c>
      <c r="F34" s="30">
        <v>202.99982809008077</v>
      </c>
      <c r="G34" s="30"/>
      <c r="H34" s="30">
        <v>26</v>
      </c>
      <c r="I34" s="30">
        <v>26</v>
      </c>
      <c r="J34" s="30">
        <v>26</v>
      </c>
      <c r="K34" s="30"/>
      <c r="L34" s="20" t="s">
        <v>522</v>
      </c>
      <c r="M34" s="43">
        <v>140761</v>
      </c>
      <c r="N34" s="50">
        <v>141236</v>
      </c>
      <c r="O34" s="49">
        <v>118085</v>
      </c>
    </row>
    <row r="35" spans="1:15" ht="13.9" x14ac:dyDescent="0.25">
      <c r="A35" s="20" t="s">
        <v>521</v>
      </c>
      <c r="B35" s="50">
        <v>680.28</v>
      </c>
      <c r="C35" s="156"/>
      <c r="D35" s="156">
        <f t="shared" si="0"/>
        <v>240.13200446874816</v>
      </c>
      <c r="E35" s="50">
        <f t="shared" si="1"/>
        <v>235.16493208678781</v>
      </c>
      <c r="F35" s="30">
        <v>208.18927500440995</v>
      </c>
      <c r="G35" s="30"/>
      <c r="H35" s="30">
        <v>27</v>
      </c>
      <c r="I35" s="30">
        <v>27</v>
      </c>
      <c r="J35" s="30">
        <v>25</v>
      </c>
      <c r="K35" s="30"/>
      <c r="L35" s="20" t="s">
        <v>521</v>
      </c>
      <c r="M35" s="43">
        <v>163357</v>
      </c>
      <c r="N35" s="50">
        <v>159978</v>
      </c>
      <c r="O35" s="49">
        <v>141627</v>
      </c>
    </row>
    <row r="36" spans="1:15" ht="13.9" x14ac:dyDescent="0.25">
      <c r="A36" s="20" t="s">
        <v>516</v>
      </c>
      <c r="B36" s="50">
        <v>758.46</v>
      </c>
      <c r="C36" s="156"/>
      <c r="D36" s="156">
        <f t="shared" si="0"/>
        <v>223.33676133217307</v>
      </c>
      <c r="E36" s="50">
        <f t="shared" si="1"/>
        <v>222.62479234237796</v>
      </c>
      <c r="F36" s="30">
        <v>195.41834770455924</v>
      </c>
      <c r="G36" s="30"/>
      <c r="H36" s="30">
        <v>28</v>
      </c>
      <c r="I36" s="30">
        <v>28</v>
      </c>
      <c r="J36" s="30">
        <v>28</v>
      </c>
      <c r="K36" s="30"/>
      <c r="L36" s="20" t="s">
        <v>516</v>
      </c>
      <c r="M36" s="43">
        <v>169392</v>
      </c>
      <c r="N36" s="50">
        <v>168852</v>
      </c>
      <c r="O36" s="49">
        <v>148217</v>
      </c>
    </row>
    <row r="37" spans="1:15" ht="13.9" x14ac:dyDescent="0.25">
      <c r="A37" s="20" t="s">
        <v>559</v>
      </c>
      <c r="B37" s="50">
        <v>1327.45</v>
      </c>
      <c r="C37" s="156"/>
      <c r="D37" s="156">
        <f t="shared" si="0"/>
        <v>211.58311047497079</v>
      </c>
      <c r="E37" s="50">
        <f t="shared" si="1"/>
        <v>202.4068703152661</v>
      </c>
      <c r="F37" s="30">
        <v>129.94312403480356</v>
      </c>
      <c r="G37" s="30"/>
      <c r="H37" s="30">
        <v>30</v>
      </c>
      <c r="I37" s="30">
        <v>30</v>
      </c>
      <c r="J37" s="30">
        <v>31</v>
      </c>
      <c r="K37" s="30"/>
      <c r="L37" s="20" t="s">
        <v>559</v>
      </c>
      <c r="M37" s="2">
        <v>280866</v>
      </c>
      <c r="N37" s="50">
        <v>268685</v>
      </c>
      <c r="O37" s="49">
        <v>172493</v>
      </c>
    </row>
    <row r="38" spans="1:15" ht="13.9" x14ac:dyDescent="0.25">
      <c r="A38" s="20" t="s">
        <v>552</v>
      </c>
      <c r="B38" s="50">
        <v>1584.55</v>
      </c>
      <c r="C38" s="156"/>
      <c r="D38" s="156">
        <f t="shared" si="0"/>
        <v>210.14736044933895</v>
      </c>
      <c r="E38" s="50">
        <f t="shared" si="1"/>
        <v>209.08018049288441</v>
      </c>
      <c r="F38" s="30">
        <v>163.40033447982077</v>
      </c>
      <c r="G38" s="30"/>
      <c r="H38" s="30">
        <v>29</v>
      </c>
      <c r="I38" s="30">
        <v>29</v>
      </c>
      <c r="J38" s="30">
        <v>30</v>
      </c>
      <c r="K38" s="30"/>
      <c r="L38" s="20" t="s">
        <v>552</v>
      </c>
      <c r="M38" s="43">
        <v>332989</v>
      </c>
      <c r="N38" s="50">
        <v>331298</v>
      </c>
      <c r="O38" s="49">
        <v>258916</v>
      </c>
    </row>
    <row r="39" spans="1:15" ht="13.9" x14ac:dyDescent="0.25">
      <c r="A39" s="20" t="s">
        <v>557</v>
      </c>
      <c r="B39" s="50">
        <v>930.25</v>
      </c>
      <c r="C39" s="156"/>
      <c r="D39" s="156">
        <f t="shared" si="0"/>
        <v>201.32222520827733</v>
      </c>
      <c r="E39" s="50">
        <f t="shared" si="1"/>
        <v>194.38000537489921</v>
      </c>
      <c r="F39" s="30">
        <v>183.28191346412254</v>
      </c>
      <c r="G39" s="30"/>
      <c r="H39" s="30">
        <v>32</v>
      </c>
      <c r="I39" s="30">
        <v>32</v>
      </c>
      <c r="J39" s="30">
        <v>29</v>
      </c>
      <c r="K39" s="30"/>
      <c r="L39" s="20" t="s">
        <v>557</v>
      </c>
      <c r="M39" s="43">
        <v>187280</v>
      </c>
      <c r="N39" s="50">
        <v>180822</v>
      </c>
      <c r="O39" s="49">
        <v>170498</v>
      </c>
    </row>
    <row r="40" spans="1:15" ht="13.9" x14ac:dyDescent="0.25">
      <c r="A40" s="20" t="s">
        <v>530</v>
      </c>
      <c r="B40" s="50">
        <v>485.46</v>
      </c>
      <c r="C40" s="156"/>
      <c r="D40" s="156">
        <f t="shared" si="0"/>
        <v>200.14007333250939</v>
      </c>
      <c r="E40" s="50">
        <f t="shared" si="1"/>
        <v>197.12437687966053</v>
      </c>
      <c r="F40" s="30">
        <v>102.64903390598607</v>
      </c>
      <c r="G40" s="30"/>
      <c r="H40" s="30">
        <v>31</v>
      </c>
      <c r="I40" s="30">
        <v>31</v>
      </c>
      <c r="J40" s="30">
        <v>34</v>
      </c>
      <c r="K40" s="30"/>
      <c r="L40" s="20" t="s">
        <v>530</v>
      </c>
      <c r="M40" s="43">
        <v>97160</v>
      </c>
      <c r="N40" s="50">
        <v>95696</v>
      </c>
      <c r="O40" s="49">
        <v>49832</v>
      </c>
    </row>
    <row r="41" spans="1:15" ht="13.9" x14ac:dyDescent="0.25">
      <c r="A41" s="20" t="s">
        <v>567</v>
      </c>
      <c r="B41" s="50">
        <v>546.92999999999995</v>
      </c>
      <c r="C41" s="156"/>
      <c r="D41" s="156">
        <f t="shared" si="0"/>
        <v>183.20077523631912</v>
      </c>
      <c r="E41" s="50">
        <f t="shared" si="1"/>
        <v>170.80796445614615</v>
      </c>
      <c r="F41" s="30">
        <v>97.535333589307598</v>
      </c>
      <c r="G41" s="30"/>
      <c r="H41" s="30">
        <v>33</v>
      </c>
      <c r="I41" s="30">
        <v>33</v>
      </c>
      <c r="J41" s="30">
        <v>35</v>
      </c>
      <c r="K41" s="30"/>
      <c r="L41" s="20" t="s">
        <v>567</v>
      </c>
      <c r="M41" s="43">
        <v>100198</v>
      </c>
      <c r="N41" s="50">
        <v>93420</v>
      </c>
      <c r="O41" s="49">
        <v>53345</v>
      </c>
    </row>
    <row r="42" spans="1:15" ht="13.9" x14ac:dyDescent="0.25">
      <c r="A42" s="20" t="s">
        <v>524</v>
      </c>
      <c r="B42" s="50">
        <v>1998.32</v>
      </c>
      <c r="C42" s="156"/>
      <c r="D42" s="156">
        <f t="shared" si="0"/>
        <v>165.06315304856079</v>
      </c>
      <c r="E42" s="50">
        <f t="shared" si="1"/>
        <v>160.8951519276192</v>
      </c>
      <c r="F42" s="30">
        <v>125.79416710036431</v>
      </c>
      <c r="G42" s="30"/>
      <c r="H42" s="30">
        <v>34</v>
      </c>
      <c r="I42" s="30">
        <v>34</v>
      </c>
      <c r="J42" s="30">
        <v>32</v>
      </c>
      <c r="K42" s="30"/>
      <c r="L42" s="20" t="s">
        <v>524</v>
      </c>
      <c r="M42" s="43">
        <v>329849</v>
      </c>
      <c r="N42" s="50">
        <v>321520</v>
      </c>
      <c r="O42" s="49">
        <v>251377</v>
      </c>
    </row>
    <row r="43" spans="1:15" ht="13.9" x14ac:dyDescent="0.25">
      <c r="A43" s="20" t="s">
        <v>566</v>
      </c>
      <c r="B43" s="50">
        <v>1011.6</v>
      </c>
      <c r="C43" s="156"/>
      <c r="D43" s="156">
        <f t="shared" si="0"/>
        <v>153.6081455120601</v>
      </c>
      <c r="E43" s="50">
        <f t="shared" si="1"/>
        <v>149.63621984974299</v>
      </c>
      <c r="F43" s="30">
        <v>116.3928430209569</v>
      </c>
      <c r="G43" s="30"/>
      <c r="H43" s="30">
        <v>35</v>
      </c>
      <c r="I43" s="30">
        <v>35</v>
      </c>
      <c r="J43" s="30">
        <v>33</v>
      </c>
      <c r="K43" s="30"/>
      <c r="L43" s="20" t="s">
        <v>566</v>
      </c>
      <c r="M43" s="43">
        <v>155390</v>
      </c>
      <c r="N43" s="50">
        <v>151372</v>
      </c>
      <c r="O43" s="49">
        <v>117743</v>
      </c>
    </row>
    <row r="44" spans="1:15" x14ac:dyDescent="0.2">
      <c r="A44" s="20" t="s">
        <v>556</v>
      </c>
      <c r="B44" s="50">
        <v>648.64</v>
      </c>
      <c r="C44" s="156"/>
      <c r="D44" s="156">
        <f t="shared" si="0"/>
        <v>113.69172422298965</v>
      </c>
      <c r="E44" s="50">
        <f t="shared" si="1"/>
        <v>113.02725703009374</v>
      </c>
      <c r="F44" s="30">
        <v>88.898310310804149</v>
      </c>
      <c r="G44" s="30"/>
      <c r="H44" s="30">
        <v>36</v>
      </c>
      <c r="I44" s="30">
        <v>36</v>
      </c>
      <c r="J44" s="30">
        <v>37</v>
      </c>
      <c r="K44" s="30"/>
      <c r="L44" s="20" t="s">
        <v>556</v>
      </c>
      <c r="M44" s="43">
        <v>73745</v>
      </c>
      <c r="N44" s="50">
        <v>73314</v>
      </c>
      <c r="O44" s="49">
        <v>57663</v>
      </c>
    </row>
    <row r="45" spans="1:15" x14ac:dyDescent="0.2">
      <c r="A45" s="20" t="s">
        <v>563</v>
      </c>
      <c r="B45" s="50">
        <v>727.62</v>
      </c>
      <c r="C45" s="156"/>
      <c r="D45" s="156">
        <f t="shared" si="0"/>
        <v>100.54424012534015</v>
      </c>
      <c r="E45" s="50">
        <f t="shared" si="1"/>
        <v>102.20169868887606</v>
      </c>
      <c r="F45" s="30">
        <v>96.785409966740886</v>
      </c>
      <c r="G45" s="30"/>
      <c r="H45" s="30">
        <v>37</v>
      </c>
      <c r="I45" s="30">
        <v>37</v>
      </c>
      <c r="J45" s="30">
        <v>36</v>
      </c>
      <c r="K45" s="30"/>
      <c r="L45" s="20" t="s">
        <v>563</v>
      </c>
      <c r="M45" s="43">
        <v>73158</v>
      </c>
      <c r="N45" s="50">
        <v>74364</v>
      </c>
      <c r="O45" s="49">
        <v>70423</v>
      </c>
    </row>
    <row r="46" spans="1:15" x14ac:dyDescent="0.2">
      <c r="A46" s="20" t="s">
        <v>540</v>
      </c>
      <c r="B46" s="50">
        <v>1016.61</v>
      </c>
      <c r="C46" s="156"/>
      <c r="D46" s="156">
        <f t="shared" si="0"/>
        <v>97.338212293799984</v>
      </c>
      <c r="E46" s="50">
        <f t="shared" si="1"/>
        <v>97.171973519835532</v>
      </c>
      <c r="F46" s="30">
        <v>85.938560509930056</v>
      </c>
      <c r="G46" s="30"/>
      <c r="H46" s="30">
        <v>39</v>
      </c>
      <c r="I46" s="30">
        <v>38</v>
      </c>
      <c r="J46" s="30">
        <v>40</v>
      </c>
      <c r="K46" s="30"/>
      <c r="L46" s="20" t="s">
        <v>540</v>
      </c>
      <c r="M46" s="43">
        <v>98955</v>
      </c>
      <c r="N46" s="50">
        <v>98786</v>
      </c>
      <c r="O46" s="49">
        <v>87366</v>
      </c>
    </row>
    <row r="47" spans="1:15" x14ac:dyDescent="0.2">
      <c r="A47" s="20" t="s">
        <v>517</v>
      </c>
      <c r="B47" s="50">
        <v>293.95999999999998</v>
      </c>
      <c r="C47" s="156"/>
      <c r="D47" s="156">
        <f t="shared" si="0"/>
        <v>92.66226697509866</v>
      </c>
      <c r="E47" s="50">
        <f t="shared" si="1"/>
        <v>97.02000272145871</v>
      </c>
      <c r="F47" s="30">
        <v>88.746768267791538</v>
      </c>
      <c r="G47" s="30"/>
      <c r="H47" s="30">
        <v>38</v>
      </c>
      <c r="I47" s="30">
        <v>39</v>
      </c>
      <c r="J47" s="30">
        <v>38</v>
      </c>
      <c r="K47" s="30"/>
      <c r="L47" s="20" t="s">
        <v>517</v>
      </c>
      <c r="M47" s="43">
        <v>27239</v>
      </c>
      <c r="N47" s="50">
        <v>28520</v>
      </c>
      <c r="O47" s="49">
        <v>26088</v>
      </c>
    </row>
    <row r="48" spans="1:15" x14ac:dyDescent="0.2">
      <c r="A48" s="20" t="s">
        <v>532</v>
      </c>
      <c r="B48" s="50">
        <v>516.33000000000004</v>
      </c>
      <c r="C48" s="156"/>
      <c r="D48" s="156">
        <f t="shared" si="0"/>
        <v>92.007049755001646</v>
      </c>
      <c r="E48" s="50">
        <f t="shared" si="1"/>
        <v>89.843704607518447</v>
      </c>
      <c r="F48" s="30">
        <v>87.322061472314218</v>
      </c>
      <c r="G48" s="30"/>
      <c r="H48" s="30">
        <v>40</v>
      </c>
      <c r="I48" s="30">
        <v>40</v>
      </c>
      <c r="J48" s="30">
        <v>39</v>
      </c>
      <c r="K48" s="30"/>
      <c r="L48" s="20" t="s">
        <v>532</v>
      </c>
      <c r="M48" s="43">
        <v>47506</v>
      </c>
      <c r="N48" s="50">
        <v>46389</v>
      </c>
      <c r="O48" s="49">
        <v>45087</v>
      </c>
    </row>
    <row r="49" spans="1:15" x14ac:dyDescent="0.2">
      <c r="A49" s="20" t="s">
        <v>525</v>
      </c>
      <c r="B49" s="50">
        <v>797.57</v>
      </c>
      <c r="C49" s="156"/>
      <c r="D49" s="156">
        <f t="shared" si="0"/>
        <v>84.919192045839225</v>
      </c>
      <c r="E49" s="50">
        <f t="shared" si="1"/>
        <v>84.670937974096319</v>
      </c>
      <c r="F49" s="30">
        <v>70.856476547513068</v>
      </c>
      <c r="G49" s="30"/>
      <c r="H49" s="30">
        <v>41</v>
      </c>
      <c r="I49" s="30">
        <v>41</v>
      </c>
      <c r="J49" s="30">
        <v>42</v>
      </c>
      <c r="K49" s="30"/>
      <c r="L49" s="20" t="s">
        <v>525</v>
      </c>
      <c r="M49" s="43">
        <v>67729</v>
      </c>
      <c r="N49" s="50">
        <v>67531</v>
      </c>
      <c r="O49" s="49">
        <v>56513</v>
      </c>
    </row>
    <row r="50" spans="1:15" x14ac:dyDescent="0.2">
      <c r="A50" s="20" t="s">
        <v>555</v>
      </c>
      <c r="B50" s="50">
        <v>983.28</v>
      </c>
      <c r="C50" s="156"/>
      <c r="D50" s="156">
        <f t="shared" si="0"/>
        <v>74.136563339028555</v>
      </c>
      <c r="E50" s="50">
        <f t="shared" si="1"/>
        <v>74.332845171263529</v>
      </c>
      <c r="F50" s="30">
        <v>80.942356195590278</v>
      </c>
      <c r="G50" s="30"/>
      <c r="H50" s="30">
        <v>42</v>
      </c>
      <c r="I50" s="30">
        <v>42</v>
      </c>
      <c r="J50" s="30">
        <v>41</v>
      </c>
      <c r="K50" s="30"/>
      <c r="L50" s="20" t="s">
        <v>555</v>
      </c>
      <c r="M50" s="43">
        <v>72897</v>
      </c>
      <c r="N50" s="50">
        <v>73090</v>
      </c>
      <c r="O50" s="49">
        <v>79589</v>
      </c>
    </row>
    <row r="51" spans="1:15" x14ac:dyDescent="0.2">
      <c r="A51" s="20" t="s">
        <v>570</v>
      </c>
      <c r="B51" s="50">
        <v>243.56</v>
      </c>
      <c r="C51" s="156"/>
      <c r="D51" s="156">
        <f t="shared" si="0"/>
        <v>63.680407291837739</v>
      </c>
      <c r="E51" s="50">
        <f t="shared" si="1"/>
        <v>63.783051404171459</v>
      </c>
      <c r="F51" s="30">
        <v>55.18968631959271</v>
      </c>
      <c r="G51" s="30"/>
      <c r="H51" s="30">
        <v>43</v>
      </c>
      <c r="I51" s="30">
        <v>43</v>
      </c>
      <c r="J51" s="30">
        <v>43</v>
      </c>
      <c r="K51" s="30"/>
      <c r="L51" s="20" t="s">
        <v>570</v>
      </c>
      <c r="M51" s="43">
        <v>15510</v>
      </c>
      <c r="N51" s="50">
        <v>15535</v>
      </c>
      <c r="O51" s="49">
        <v>13442</v>
      </c>
    </row>
    <row r="52" spans="1:15" x14ac:dyDescent="0.2">
      <c r="A52" s="20" t="s">
        <v>568</v>
      </c>
      <c r="B52" s="50">
        <v>688.55</v>
      </c>
      <c r="C52" s="156"/>
      <c r="D52" s="156">
        <f t="shared" si="0"/>
        <v>63.606128821436357</v>
      </c>
      <c r="E52" s="50">
        <f t="shared" si="1"/>
        <v>60.345653910391405</v>
      </c>
      <c r="F52" s="30">
        <v>50.604894343184959</v>
      </c>
      <c r="G52" s="30"/>
      <c r="H52" s="30">
        <v>44</v>
      </c>
      <c r="I52" s="30">
        <v>44</v>
      </c>
      <c r="J52" s="30">
        <v>45</v>
      </c>
      <c r="K52" s="30"/>
      <c r="L52" s="20" t="s">
        <v>568</v>
      </c>
      <c r="M52" s="43">
        <v>43796</v>
      </c>
      <c r="N52" s="50">
        <v>41551</v>
      </c>
      <c r="O52" s="49">
        <v>34844</v>
      </c>
    </row>
    <row r="53" spans="1:15" x14ac:dyDescent="0.2">
      <c r="A53" s="20" t="s">
        <v>573</v>
      </c>
      <c r="B53" s="50">
        <v>1037.6199999999999</v>
      </c>
      <c r="C53" s="156"/>
      <c r="D53" s="156">
        <f t="shared" si="0"/>
        <v>54.89967425454406</v>
      </c>
      <c r="E53" s="50">
        <f t="shared" si="1"/>
        <v>53.047358377826185</v>
      </c>
      <c r="F53" s="30">
        <v>39.128968215724448</v>
      </c>
      <c r="G53" s="30"/>
      <c r="H53" s="30">
        <v>47</v>
      </c>
      <c r="I53" s="30">
        <v>47</v>
      </c>
      <c r="J53" s="30">
        <v>50</v>
      </c>
      <c r="K53" s="30"/>
      <c r="L53" s="20" t="s">
        <v>573</v>
      </c>
      <c r="M53" s="43">
        <v>56965</v>
      </c>
      <c r="N53" s="50">
        <v>55043</v>
      </c>
      <c r="O53" s="49">
        <v>40601</v>
      </c>
    </row>
    <row r="54" spans="1:15" x14ac:dyDescent="0.2">
      <c r="A54" s="20" t="s">
        <v>544</v>
      </c>
      <c r="B54" s="50">
        <v>917.76</v>
      </c>
      <c r="C54" s="156"/>
      <c r="D54" s="156">
        <f t="shared" si="0"/>
        <v>54.313763947001398</v>
      </c>
      <c r="E54" s="50">
        <f t="shared" si="1"/>
        <v>54.20371338912134</v>
      </c>
      <c r="F54" s="30">
        <v>50.94469142259414</v>
      </c>
      <c r="G54" s="30"/>
      <c r="H54" s="30">
        <v>46</v>
      </c>
      <c r="I54" s="30">
        <v>46</v>
      </c>
      <c r="J54" s="30">
        <v>44</v>
      </c>
      <c r="K54" s="30"/>
      <c r="L54" s="20" t="s">
        <v>544</v>
      </c>
      <c r="M54" s="43">
        <v>49847</v>
      </c>
      <c r="N54" s="50">
        <v>49746</v>
      </c>
      <c r="O54" s="49">
        <v>46755</v>
      </c>
    </row>
    <row r="55" spans="1:15" x14ac:dyDescent="0.2">
      <c r="A55" s="20" t="s">
        <v>526</v>
      </c>
      <c r="B55" s="50">
        <v>637.05999999999995</v>
      </c>
      <c r="C55" s="156"/>
      <c r="D55" s="156">
        <f t="shared" si="0"/>
        <v>54.010611245408597</v>
      </c>
      <c r="E55" s="50">
        <f t="shared" si="1"/>
        <v>54.723259975512512</v>
      </c>
      <c r="F55" s="30">
        <v>50.558817065896463</v>
      </c>
      <c r="G55" s="30"/>
      <c r="H55" s="30">
        <v>45</v>
      </c>
      <c r="I55" s="30">
        <v>45</v>
      </c>
      <c r="J55" s="30">
        <v>46</v>
      </c>
      <c r="K55" s="30"/>
      <c r="L55" s="20" t="s">
        <v>526</v>
      </c>
      <c r="M55" s="43">
        <v>34408</v>
      </c>
      <c r="N55" s="50">
        <v>34862</v>
      </c>
      <c r="O55" s="49">
        <v>32209</v>
      </c>
    </row>
    <row r="56" spans="1:15" x14ac:dyDescent="0.2">
      <c r="A56" s="20" t="s">
        <v>242</v>
      </c>
      <c r="B56" s="50">
        <v>768.91</v>
      </c>
      <c r="C56" s="156"/>
      <c r="D56" s="156">
        <f t="shared" si="0"/>
        <v>51.768087292400935</v>
      </c>
      <c r="E56" s="50">
        <f t="shared" si="1"/>
        <v>52.016490876695585</v>
      </c>
      <c r="F56" s="30">
        <v>46.702474932046663</v>
      </c>
      <c r="G56" s="30"/>
      <c r="H56" s="30">
        <v>48</v>
      </c>
      <c r="I56" s="30">
        <v>48</v>
      </c>
      <c r="J56" s="30">
        <v>47</v>
      </c>
      <c r="K56" s="30"/>
      <c r="L56" s="20" t="s">
        <v>242</v>
      </c>
      <c r="M56" s="43">
        <v>39805</v>
      </c>
      <c r="N56" s="50">
        <v>39996</v>
      </c>
      <c r="O56" s="49">
        <v>35910</v>
      </c>
    </row>
    <row r="57" spans="1:15" x14ac:dyDescent="0.2">
      <c r="A57" s="20" t="s">
        <v>572</v>
      </c>
      <c r="B57" s="50">
        <v>606.41999999999996</v>
      </c>
      <c r="C57" s="156"/>
      <c r="D57" s="156">
        <f t="shared" si="0"/>
        <v>50.742059958444649</v>
      </c>
      <c r="E57" s="50">
        <f t="shared" si="1"/>
        <v>50.750305069094033</v>
      </c>
      <c r="F57" s="30">
        <v>37.701592955377464</v>
      </c>
      <c r="G57" s="30"/>
      <c r="H57" s="30">
        <v>49</v>
      </c>
      <c r="I57" s="30">
        <v>49</v>
      </c>
      <c r="J57" s="30">
        <v>53</v>
      </c>
      <c r="K57" s="30"/>
      <c r="L57" s="20" t="s">
        <v>572</v>
      </c>
      <c r="M57" s="43">
        <v>30771</v>
      </c>
      <c r="N57" s="50">
        <v>30776</v>
      </c>
      <c r="O57" s="49">
        <v>22863</v>
      </c>
    </row>
    <row r="58" spans="1:15" x14ac:dyDescent="0.2">
      <c r="A58" s="20" t="s">
        <v>533</v>
      </c>
      <c r="B58" s="50">
        <v>349.68</v>
      </c>
      <c r="C58" s="156"/>
      <c r="D58" s="156">
        <f t="shared" si="0"/>
        <v>48.461450469000226</v>
      </c>
      <c r="E58" s="50">
        <f t="shared" si="1"/>
        <v>48.441432166552275</v>
      </c>
      <c r="F58" s="30">
        <v>41.286318920155573</v>
      </c>
      <c r="G58" s="30"/>
      <c r="H58" s="30">
        <v>50</v>
      </c>
      <c r="I58" s="30">
        <v>50</v>
      </c>
      <c r="J58" s="30">
        <v>49</v>
      </c>
      <c r="K58" s="30"/>
      <c r="L58" s="20" t="s">
        <v>533</v>
      </c>
      <c r="M58" s="43">
        <v>16946</v>
      </c>
      <c r="N58" s="50">
        <v>16939</v>
      </c>
      <c r="O58" s="49">
        <v>14437</v>
      </c>
    </row>
    <row r="59" spans="1:15" x14ac:dyDescent="0.2">
      <c r="A59" s="20" t="s">
        <v>515</v>
      </c>
      <c r="B59" s="50">
        <v>585.23</v>
      </c>
      <c r="C59" s="156"/>
      <c r="D59" s="156">
        <f t="shared" si="0"/>
        <v>46.029766074876541</v>
      </c>
      <c r="E59" s="50">
        <f t="shared" si="1"/>
        <v>46.332211267364968</v>
      </c>
      <c r="F59" s="30">
        <v>38.034618867795565</v>
      </c>
      <c r="G59" s="30"/>
      <c r="H59" s="30">
        <v>51</v>
      </c>
      <c r="I59" s="30">
        <v>51</v>
      </c>
      <c r="J59" s="30">
        <v>52</v>
      </c>
      <c r="K59" s="30"/>
      <c r="L59" s="20" t="s">
        <v>515</v>
      </c>
      <c r="M59" s="43">
        <v>26938</v>
      </c>
      <c r="N59" s="50">
        <v>27115</v>
      </c>
      <c r="O59" s="49">
        <v>22259</v>
      </c>
    </row>
    <row r="60" spans="1:15" x14ac:dyDescent="0.2">
      <c r="A60" s="20" t="s">
        <v>537</v>
      </c>
      <c r="B60" s="50">
        <v>637.78</v>
      </c>
      <c r="C60" s="156"/>
      <c r="D60" s="156">
        <f t="shared" si="0"/>
        <v>43.529116623287031</v>
      </c>
      <c r="E60" s="50">
        <f t="shared" si="1"/>
        <v>43.480510520869267</v>
      </c>
      <c r="F60" s="30">
        <v>42.23713506224717</v>
      </c>
      <c r="G60" s="30"/>
      <c r="H60" s="30">
        <v>52</v>
      </c>
      <c r="I60" s="30">
        <v>52</v>
      </c>
      <c r="J60" s="30">
        <v>48</v>
      </c>
      <c r="K60" s="30"/>
      <c r="L60" s="20" t="s">
        <v>537</v>
      </c>
      <c r="M60" s="43">
        <v>27762</v>
      </c>
      <c r="N60" s="50">
        <v>27731</v>
      </c>
      <c r="O60" s="49">
        <v>26938</v>
      </c>
    </row>
    <row r="61" spans="1:15" x14ac:dyDescent="0.2">
      <c r="A61" s="20" t="s">
        <v>574</v>
      </c>
      <c r="B61" s="50">
        <v>582.79999999999995</v>
      </c>
      <c r="C61" s="156"/>
      <c r="D61" s="156">
        <f t="shared" si="0"/>
        <v>42.762525737817434</v>
      </c>
      <c r="E61" s="50">
        <f t="shared" si="1"/>
        <v>42.717913520933429</v>
      </c>
      <c r="F61" s="30">
        <v>35.986616334934801</v>
      </c>
      <c r="G61" s="30"/>
      <c r="H61" s="30">
        <v>53</v>
      </c>
      <c r="I61" s="30">
        <v>53</v>
      </c>
      <c r="J61" s="30">
        <v>54</v>
      </c>
      <c r="K61" s="30"/>
      <c r="L61" s="20" t="s">
        <v>574</v>
      </c>
      <c r="M61" s="43">
        <v>24922</v>
      </c>
      <c r="N61" s="50">
        <v>24896</v>
      </c>
      <c r="O61" s="49">
        <v>20973</v>
      </c>
    </row>
    <row r="62" spans="1:15" x14ac:dyDescent="0.2">
      <c r="A62" s="20" t="s">
        <v>542</v>
      </c>
      <c r="B62" s="50">
        <v>478.78</v>
      </c>
      <c r="C62" s="156"/>
      <c r="D62" s="156">
        <f t="shared" si="0"/>
        <v>41.739421028447303</v>
      </c>
      <c r="E62" s="50">
        <f t="shared" si="1"/>
        <v>41.620368436442625</v>
      </c>
      <c r="F62" s="30">
        <v>38.773549438155314</v>
      </c>
      <c r="G62" s="30"/>
      <c r="H62" s="30">
        <v>54</v>
      </c>
      <c r="I62" s="30">
        <v>54</v>
      </c>
      <c r="J62" s="30">
        <v>51</v>
      </c>
      <c r="K62" s="30"/>
      <c r="L62" s="20" t="s">
        <v>542</v>
      </c>
      <c r="M62" s="43">
        <v>19984</v>
      </c>
      <c r="N62" s="50">
        <v>19927</v>
      </c>
      <c r="O62" s="49">
        <v>18564</v>
      </c>
    </row>
    <row r="63" spans="1:15" x14ac:dyDescent="0.2">
      <c r="A63" s="20" t="s">
        <v>549</v>
      </c>
      <c r="B63" s="50">
        <v>1118.21</v>
      </c>
      <c r="C63" s="156"/>
      <c r="D63" s="156">
        <f t="shared" si="0"/>
        <v>36.074619257563427</v>
      </c>
      <c r="E63" s="50">
        <f t="shared" si="1"/>
        <v>36.487779576287103</v>
      </c>
      <c r="F63" s="30">
        <v>30.808166623442823</v>
      </c>
      <c r="G63" s="30"/>
      <c r="H63" s="30">
        <v>55</v>
      </c>
      <c r="I63" s="30">
        <v>55</v>
      </c>
      <c r="J63" s="30">
        <v>56</v>
      </c>
      <c r="K63" s="30"/>
      <c r="L63" s="20" t="s">
        <v>549</v>
      </c>
      <c r="M63" s="43">
        <v>40339</v>
      </c>
      <c r="N63" s="50">
        <v>40801</v>
      </c>
      <c r="O63" s="49">
        <v>34450</v>
      </c>
    </row>
    <row r="64" spans="1:15" x14ac:dyDescent="0.2">
      <c r="A64" s="20" t="s">
        <v>538</v>
      </c>
      <c r="B64" s="50">
        <v>1152.75</v>
      </c>
      <c r="C64" s="156"/>
      <c r="D64" s="156">
        <f t="shared" si="0"/>
        <v>33.079158533940578</v>
      </c>
      <c r="E64" s="50">
        <f t="shared" si="1"/>
        <v>33.953589243114294</v>
      </c>
      <c r="F64" s="30">
        <v>31.411841249186729</v>
      </c>
      <c r="G64" s="30"/>
      <c r="H64" s="30">
        <v>56</v>
      </c>
      <c r="I64" s="30">
        <v>56</v>
      </c>
      <c r="J64" s="30">
        <v>55</v>
      </c>
      <c r="K64" s="30"/>
      <c r="L64" s="20" t="s">
        <v>538</v>
      </c>
      <c r="M64" s="43">
        <v>38132</v>
      </c>
      <c r="N64" s="50">
        <v>39140</v>
      </c>
      <c r="O64" s="49">
        <v>36210</v>
      </c>
    </row>
    <row r="65" spans="1:15" x14ac:dyDescent="0.2">
      <c r="A65" s="20" t="s">
        <v>536</v>
      </c>
      <c r="B65" s="50">
        <v>513.79</v>
      </c>
      <c r="C65" s="156"/>
      <c r="D65" s="156">
        <f t="shared" si="0"/>
        <v>28.875610658050956</v>
      </c>
      <c r="E65" s="50">
        <f t="shared" si="1"/>
        <v>28.803596800249132</v>
      </c>
      <c r="F65" s="30">
        <v>25.938613052025147</v>
      </c>
      <c r="G65" s="30"/>
      <c r="H65" s="30">
        <v>57</v>
      </c>
      <c r="I65" s="30">
        <v>57</v>
      </c>
      <c r="J65" s="30">
        <v>58</v>
      </c>
      <c r="K65" s="30"/>
      <c r="L65" s="20" t="s">
        <v>536</v>
      </c>
      <c r="M65" s="43">
        <v>14836</v>
      </c>
      <c r="N65" s="50">
        <v>14799</v>
      </c>
      <c r="O65" s="49">
        <v>13327</v>
      </c>
    </row>
    <row r="66" spans="1:15" x14ac:dyDescent="0.2">
      <c r="A66" s="20" t="s">
        <v>535</v>
      </c>
      <c r="B66" s="50">
        <v>564.01</v>
      </c>
      <c r="C66" s="156"/>
      <c r="D66" s="156">
        <f t="shared" si="0"/>
        <v>28.203400648924664</v>
      </c>
      <c r="E66" s="50">
        <f t="shared" si="1"/>
        <v>28.125387847733197</v>
      </c>
      <c r="F66" s="30">
        <v>25.8151451215404</v>
      </c>
      <c r="G66" s="30"/>
      <c r="H66" s="30">
        <v>58</v>
      </c>
      <c r="I66" s="30">
        <v>58</v>
      </c>
      <c r="J66" s="30">
        <v>59</v>
      </c>
      <c r="K66" s="30"/>
      <c r="L66" s="20" t="s">
        <v>535</v>
      </c>
      <c r="M66" s="43">
        <v>15907</v>
      </c>
      <c r="N66" s="50">
        <v>15863</v>
      </c>
      <c r="O66" s="49">
        <v>14560</v>
      </c>
    </row>
    <row r="67" spans="1:15" x14ac:dyDescent="0.2">
      <c r="A67" s="20" t="s">
        <v>183</v>
      </c>
      <c r="B67" s="50">
        <v>695.95</v>
      </c>
      <c r="C67" s="156"/>
      <c r="D67" s="156">
        <f t="shared" si="0"/>
        <v>27.626984697176521</v>
      </c>
      <c r="E67" s="50">
        <f t="shared" si="1"/>
        <v>27.622674042675477</v>
      </c>
      <c r="F67" s="30">
        <v>26.917163589338312</v>
      </c>
      <c r="G67" s="30"/>
      <c r="H67" s="30">
        <v>59</v>
      </c>
      <c r="I67" s="30">
        <v>59</v>
      </c>
      <c r="J67" s="30">
        <v>57</v>
      </c>
      <c r="K67" s="30"/>
      <c r="L67" s="20" t="s">
        <v>183</v>
      </c>
      <c r="M67" s="43">
        <v>19227</v>
      </c>
      <c r="N67" s="50">
        <v>19224</v>
      </c>
      <c r="O67" s="49">
        <v>18733</v>
      </c>
    </row>
    <row r="68" spans="1:15" x14ac:dyDescent="0.2">
      <c r="A68" s="20" t="s">
        <v>520</v>
      </c>
      <c r="B68" s="50">
        <v>567.33000000000004</v>
      </c>
      <c r="C68" s="156"/>
      <c r="D68" s="156">
        <f t="shared" si="0"/>
        <v>25.806849628963739</v>
      </c>
      <c r="E68" s="50">
        <f t="shared" si="1"/>
        <v>25.778647348104275</v>
      </c>
      <c r="F68" s="30">
        <v>22.944318121728092</v>
      </c>
      <c r="G68" s="30"/>
      <c r="H68" s="30">
        <v>60</v>
      </c>
      <c r="I68" s="30">
        <v>60</v>
      </c>
      <c r="J68" s="30">
        <v>60</v>
      </c>
      <c r="K68" s="30"/>
      <c r="L68" s="20" t="s">
        <v>520</v>
      </c>
      <c r="M68" s="43">
        <v>14641</v>
      </c>
      <c r="N68" s="50">
        <v>14625</v>
      </c>
      <c r="O68" s="49">
        <v>13017</v>
      </c>
    </row>
    <row r="69" spans="1:15" x14ac:dyDescent="0.2">
      <c r="A69" s="20" t="s">
        <v>545</v>
      </c>
      <c r="B69" s="50">
        <v>598.1</v>
      </c>
      <c r="C69" s="156"/>
      <c r="D69" s="156">
        <f t="shared" si="0"/>
        <v>24.20665440561779</v>
      </c>
      <c r="E69" s="50">
        <f t="shared" si="1"/>
        <v>24.679819428189266</v>
      </c>
      <c r="F69" s="30">
        <v>21.571643537869921</v>
      </c>
      <c r="G69" s="30"/>
      <c r="H69" s="30">
        <v>61</v>
      </c>
      <c r="I69" s="30">
        <v>61</v>
      </c>
      <c r="J69" s="30">
        <v>61</v>
      </c>
      <c r="K69" s="30"/>
      <c r="L69" s="20" t="s">
        <v>545</v>
      </c>
      <c r="M69" s="43">
        <v>14478</v>
      </c>
      <c r="N69" s="50">
        <v>14761</v>
      </c>
      <c r="O69" s="49">
        <v>12902</v>
      </c>
    </row>
    <row r="70" spans="1:15" x14ac:dyDescent="0.2">
      <c r="A70" s="20" t="s">
        <v>527</v>
      </c>
      <c r="B70" s="50">
        <v>705.05</v>
      </c>
      <c r="C70" s="156"/>
      <c r="D70" s="156">
        <f t="shared" si="0"/>
        <v>23.116091057371818</v>
      </c>
      <c r="E70" s="50">
        <f t="shared" si="1"/>
        <v>23.291965108857529</v>
      </c>
      <c r="F70" s="30">
        <v>19.611375079781578</v>
      </c>
      <c r="G70" s="30"/>
      <c r="H70" s="30">
        <v>62</v>
      </c>
      <c r="I70" s="30">
        <v>62</v>
      </c>
      <c r="J70" s="30">
        <v>62</v>
      </c>
      <c r="K70" s="30"/>
      <c r="L70" s="20" t="s">
        <v>527</v>
      </c>
      <c r="M70" s="43">
        <v>16298</v>
      </c>
      <c r="N70" s="50">
        <v>16422</v>
      </c>
      <c r="O70" s="49">
        <v>13827</v>
      </c>
    </row>
    <row r="71" spans="1:15" x14ac:dyDescent="0.2">
      <c r="A71" s="20" t="s">
        <v>569</v>
      </c>
      <c r="B71" s="50">
        <v>1043.31</v>
      </c>
      <c r="C71" s="156"/>
      <c r="D71" s="156">
        <f t="shared" si="0"/>
        <v>21.947455693897307</v>
      </c>
      <c r="E71" s="50">
        <f t="shared" si="1"/>
        <v>21.6330716661395</v>
      </c>
      <c r="F71" s="30">
        <v>18.456642800318217</v>
      </c>
      <c r="G71" s="30"/>
      <c r="H71" s="30">
        <v>63</v>
      </c>
      <c r="I71" s="30">
        <v>63</v>
      </c>
      <c r="J71" s="30">
        <v>63</v>
      </c>
      <c r="K71" s="30"/>
      <c r="L71" s="20" t="s">
        <v>569</v>
      </c>
      <c r="M71" s="43">
        <v>22898</v>
      </c>
      <c r="N71" s="50">
        <v>22570</v>
      </c>
      <c r="O71" s="49">
        <v>19256</v>
      </c>
    </row>
    <row r="72" spans="1:15" x14ac:dyDescent="0.2">
      <c r="A72" s="20" t="s">
        <v>531</v>
      </c>
      <c r="B72" s="50">
        <v>534.72</v>
      </c>
      <c r="C72" s="156"/>
      <c r="D72" s="156">
        <f t="shared" si="0"/>
        <v>21.562687013764211</v>
      </c>
      <c r="E72" s="50">
        <f t="shared" si="1"/>
        <v>21.598219628964692</v>
      </c>
      <c r="F72" s="30">
        <v>18.381582884500297</v>
      </c>
      <c r="G72" s="30"/>
      <c r="H72" s="30">
        <v>64</v>
      </c>
      <c r="I72" s="30">
        <v>64</v>
      </c>
      <c r="J72" s="30">
        <v>64</v>
      </c>
      <c r="K72" s="30"/>
      <c r="L72" s="20" t="s">
        <v>531</v>
      </c>
      <c r="M72" s="43">
        <v>11530</v>
      </c>
      <c r="N72" s="50">
        <v>11549</v>
      </c>
      <c r="O72" s="49">
        <v>9829</v>
      </c>
    </row>
    <row r="73" spans="1:15" x14ac:dyDescent="0.2">
      <c r="A73" s="20" t="s">
        <v>546</v>
      </c>
      <c r="B73" s="50">
        <v>543.41</v>
      </c>
      <c r="C73" s="156"/>
      <c r="D73" s="156">
        <f t="shared" ref="D73:D75" si="2">(M73/B73)</f>
        <v>15.941922305441564</v>
      </c>
      <c r="E73" s="50">
        <f t="shared" ref="E73:E75" si="3">(N73/B73)</f>
        <v>16.322850149978837</v>
      </c>
      <c r="F73" s="30">
        <v>12.922103016138827</v>
      </c>
      <c r="G73" s="30"/>
      <c r="H73" s="30">
        <v>65</v>
      </c>
      <c r="I73" s="30">
        <v>65</v>
      </c>
      <c r="J73" s="30">
        <v>66</v>
      </c>
      <c r="K73" s="30"/>
      <c r="L73" s="20" t="s">
        <v>546</v>
      </c>
      <c r="M73" s="43">
        <v>8663</v>
      </c>
      <c r="N73" s="50">
        <v>8870</v>
      </c>
      <c r="O73" s="49">
        <v>7022</v>
      </c>
    </row>
    <row r="74" spans="1:15" x14ac:dyDescent="0.2">
      <c r="A74" s="20" t="s">
        <v>534</v>
      </c>
      <c r="B74" s="50">
        <v>806.01</v>
      </c>
      <c r="C74" s="156"/>
      <c r="D74" s="156">
        <f t="shared" si="2"/>
        <v>15.720648627188249</v>
      </c>
      <c r="E74" s="50">
        <f t="shared" si="3"/>
        <v>15.984913338544187</v>
      </c>
      <c r="F74" s="30">
        <v>13.121425292490168</v>
      </c>
      <c r="G74" s="30"/>
      <c r="H74" s="30">
        <v>66</v>
      </c>
      <c r="I74" s="30">
        <v>66</v>
      </c>
      <c r="J74" s="30">
        <v>65</v>
      </c>
      <c r="K74" s="30"/>
      <c r="L74" s="20" t="s">
        <v>534</v>
      </c>
      <c r="M74" s="43">
        <v>12671</v>
      </c>
      <c r="N74" s="50">
        <v>12884</v>
      </c>
      <c r="O74" s="49">
        <v>10576</v>
      </c>
    </row>
    <row r="75" spans="1:15" x14ac:dyDescent="0.2">
      <c r="A75" s="20" t="s">
        <v>550</v>
      </c>
      <c r="B75" s="50">
        <v>835.56</v>
      </c>
      <c r="C75" s="156"/>
      <c r="D75" s="156">
        <f t="shared" si="2"/>
        <v>10.195557470438988</v>
      </c>
      <c r="E75" s="50">
        <f t="shared" si="3"/>
        <v>10.011249940159894</v>
      </c>
      <c r="F75" s="30">
        <v>8.4027478577241617</v>
      </c>
      <c r="G75" s="30"/>
      <c r="H75" s="30">
        <v>67</v>
      </c>
      <c r="I75" s="30">
        <v>67</v>
      </c>
      <c r="J75" s="30">
        <v>67</v>
      </c>
      <c r="K75" s="30"/>
      <c r="L75" s="20" t="s">
        <v>550</v>
      </c>
      <c r="M75" s="43">
        <v>8519</v>
      </c>
      <c r="N75" s="50">
        <v>8365</v>
      </c>
      <c r="O75" s="49">
        <v>7021</v>
      </c>
    </row>
    <row r="77" spans="1:15" x14ac:dyDescent="0.2">
      <c r="A77" s="42" t="s">
        <v>499</v>
      </c>
    </row>
    <row r="78" spans="1:15" x14ac:dyDescent="0.2">
      <c r="A78" s="7" t="s">
        <v>414</v>
      </c>
    </row>
  </sheetData>
  <mergeCells count="3">
    <mergeCell ref="D4:F4"/>
    <mergeCell ref="H4:J4"/>
    <mergeCell ref="M4:O4"/>
  </mergeCells>
  <conditionalFormatting sqref="M7">
    <cfRule type="expression" dxfId="7" priority="8" stopIfTrue="1">
      <formula>NOT(ISERROR(SEARCH("County",M7)))</formula>
    </cfRule>
  </conditionalFormatting>
  <conditionalFormatting sqref="M41 M20:N20">
    <cfRule type="expression" dxfId="6" priority="3" stopIfTrue="1">
      <formula>NOT(ISERROR(SEARCH("County",M20)))</formula>
    </cfRule>
  </conditionalFormatting>
  <conditionalFormatting sqref="M31:M33 M64:M75 M9:M18 M21:M23 M35:M40 M61:M62 M42:M50 M25:M26 M52:M59">
    <cfRule type="expression" dxfId="5" priority="7" stopIfTrue="1">
      <formula>NOT(ISERROR(SEARCH("County",M9)))</formula>
    </cfRule>
  </conditionalFormatting>
  <conditionalFormatting sqref="M27:M29">
    <cfRule type="expression" dxfId="4" priority="6" stopIfTrue="1">
      <formula>NOT(ISERROR(SEARCH("County",M27)))</formula>
    </cfRule>
  </conditionalFormatting>
  <conditionalFormatting sqref="M19">
    <cfRule type="expression" dxfId="3" priority="5" stopIfTrue="1">
      <formula>NOT(ISERROR(SEARCH("County",M19)))</formula>
    </cfRule>
  </conditionalFormatting>
  <conditionalFormatting sqref="M24">
    <cfRule type="expression" dxfId="2" priority="4" stopIfTrue="1">
      <formula>NOT(ISERROR(SEARCH("County",M24)))</formula>
    </cfRule>
  </conditionalFormatting>
  <conditionalFormatting sqref="N7">
    <cfRule type="expression" dxfId="1" priority="2" stopIfTrue="1">
      <formula>NOT(ISERROR(SEARCH("County",N7)))</formula>
    </cfRule>
  </conditionalFormatting>
  <conditionalFormatting sqref="A78">
    <cfRule type="expression" dxfId="0" priority="1" stopIfTrue="1">
      <formula>NOT(ISERROR(SEARCH("County",A78)))</formula>
    </cfRule>
  </conditionalFormatting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Table 1</vt:lpstr>
      <vt:lpstr>Table 2</vt:lpstr>
      <vt:lpstr>Table 3</vt:lpstr>
      <vt:lpstr>Table 4</vt:lpstr>
      <vt:lpstr>Table 5</vt:lpstr>
      <vt:lpstr>Table 6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'Table 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Cody,Scott K</dc:creator>
  <cp:lastModifiedBy>Wilson,Phoebe A</cp:lastModifiedBy>
  <cp:lastPrinted>2013-01-14T18:37:19Z</cp:lastPrinted>
  <dcterms:created xsi:type="dcterms:W3CDTF">2012-10-30T18:05:56Z</dcterms:created>
  <dcterms:modified xsi:type="dcterms:W3CDTF">2013-03-05T17:36:17Z</dcterms:modified>
</cp:coreProperties>
</file>